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定稿\"/>
    </mc:Choice>
  </mc:AlternateContent>
  <xr:revisionPtr revIDLastSave="0" documentId="13_ncr:1_{AECEC254-57D1-4A8F-AF9E-17C90D6B92B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毕业生分布" sheetId="1" r:id="rId1"/>
    <sheet name="毕业生源信息" sheetId="2" r:id="rId2"/>
    <sheet name="学院联系方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2" l="1"/>
  <c r="C205" i="2"/>
  <c r="E202" i="2"/>
  <c r="E199" i="2"/>
  <c r="E194" i="2"/>
  <c r="E191" i="2"/>
  <c r="E189" i="2"/>
  <c r="E186" i="2"/>
  <c r="E184" i="2"/>
  <c r="E179" i="2"/>
  <c r="E167" i="2"/>
  <c r="E162" i="2"/>
  <c r="E159" i="2"/>
  <c r="E153" i="2"/>
  <c r="E146" i="2"/>
  <c r="E140" i="2"/>
  <c r="E138" i="2"/>
  <c r="E131" i="2"/>
  <c r="E128" i="2"/>
  <c r="E119" i="2"/>
  <c r="E109" i="2"/>
  <c r="E205" i="2" s="1"/>
  <c r="E105" i="2"/>
  <c r="C98" i="2"/>
  <c r="D92" i="2"/>
  <c r="D90" i="2"/>
  <c r="D87" i="2"/>
  <c r="D83" i="2"/>
  <c r="D79" i="2"/>
  <c r="D77" i="2"/>
  <c r="D73" i="2"/>
  <c r="D70" i="2"/>
  <c r="D63" i="2"/>
  <c r="D57" i="2"/>
  <c r="D54" i="2"/>
  <c r="D47" i="2"/>
  <c r="D40" i="2"/>
  <c r="D36" i="2"/>
  <c r="D33" i="2"/>
  <c r="D31" i="2"/>
  <c r="D29" i="2"/>
  <c r="C24" i="2"/>
  <c r="E23" i="2"/>
  <c r="E22" i="2"/>
  <c r="E21" i="2"/>
  <c r="E20" i="2"/>
  <c r="E19" i="2"/>
  <c r="E18" i="2"/>
  <c r="E13" i="2"/>
  <c r="E10" i="2"/>
  <c r="E9" i="2"/>
  <c r="E8" i="2"/>
  <c r="E4" i="2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2" i="1" s="1"/>
</calcChain>
</file>

<file path=xl/sharedStrings.xml><?xml version="1.0" encoding="utf-8"?>
<sst xmlns="http://schemas.openxmlformats.org/spreadsheetml/2006/main" count="513" uniqueCount="376">
  <si>
    <t>2024届 毕业生生源分布（省内）</t>
  </si>
  <si>
    <r>
      <rPr>
        <b/>
        <sz val="11"/>
        <color rgb="FF000000"/>
        <rFont val="微软雅黑"/>
        <charset val="134"/>
      </rPr>
      <t>序号</t>
    </r>
  </si>
  <si>
    <r>
      <rPr>
        <b/>
        <sz val="11"/>
        <color rgb="FF000000"/>
        <rFont val="微软雅黑"/>
        <charset val="134"/>
      </rPr>
      <t>地区</t>
    </r>
  </si>
  <si>
    <r>
      <rPr>
        <sz val="10"/>
        <color rgb="FF000000"/>
        <rFont val="微软雅黑"/>
        <charset val="134"/>
      </rPr>
      <t>本科生人数</t>
    </r>
  </si>
  <si>
    <t>硕士生人数</t>
  </si>
  <si>
    <t>博士生人数</t>
  </si>
  <si>
    <t>总计</t>
  </si>
  <si>
    <r>
      <rPr>
        <b/>
        <sz val="11"/>
        <color rgb="FF000000"/>
        <rFont val="微软雅黑"/>
        <charset val="134"/>
      </rPr>
      <t>师范</t>
    </r>
  </si>
  <si>
    <r>
      <rPr>
        <b/>
        <sz val="11"/>
        <color rgb="FF000000"/>
        <rFont val="微软雅黑"/>
        <charset val="134"/>
      </rPr>
      <t>非师范</t>
    </r>
  </si>
  <si>
    <r>
      <rPr>
        <sz val="10"/>
        <color rgb="FF000000"/>
        <rFont val="微软雅黑"/>
        <charset val="134"/>
      </rPr>
      <t>郑州</t>
    </r>
  </si>
  <si>
    <r>
      <rPr>
        <sz val="10"/>
        <color rgb="FF000000"/>
        <rFont val="微软雅黑"/>
        <charset val="134"/>
      </rPr>
      <t>开封</t>
    </r>
  </si>
  <si>
    <r>
      <rPr>
        <sz val="10"/>
        <color rgb="FF000000"/>
        <rFont val="微软雅黑"/>
        <charset val="134"/>
      </rPr>
      <t>洛阳</t>
    </r>
  </si>
  <si>
    <r>
      <rPr>
        <sz val="10"/>
        <color rgb="FF000000"/>
        <rFont val="微软雅黑"/>
        <charset val="134"/>
      </rPr>
      <t>平顶山</t>
    </r>
  </si>
  <si>
    <r>
      <rPr>
        <sz val="10"/>
        <color rgb="FF000000"/>
        <rFont val="微软雅黑"/>
        <charset val="134"/>
      </rPr>
      <t>焦作</t>
    </r>
  </si>
  <si>
    <r>
      <rPr>
        <sz val="10"/>
        <color rgb="FF000000"/>
        <rFont val="微软雅黑"/>
        <charset val="134"/>
      </rPr>
      <t>鹤壁</t>
    </r>
  </si>
  <si>
    <r>
      <rPr>
        <sz val="10"/>
        <color rgb="FF000000"/>
        <rFont val="微软雅黑"/>
        <charset val="134"/>
      </rPr>
      <t>新乡</t>
    </r>
  </si>
  <si>
    <r>
      <rPr>
        <sz val="10"/>
        <color rgb="FF000000"/>
        <rFont val="微软雅黑"/>
        <charset val="134"/>
      </rPr>
      <t>安阳</t>
    </r>
  </si>
  <si>
    <r>
      <rPr>
        <sz val="10"/>
        <color rgb="FF000000"/>
        <rFont val="微软雅黑"/>
        <charset val="134"/>
      </rPr>
      <t>濮阳</t>
    </r>
  </si>
  <si>
    <r>
      <rPr>
        <sz val="10"/>
        <color rgb="FF000000"/>
        <rFont val="微软雅黑"/>
        <charset val="134"/>
      </rPr>
      <t>许昌</t>
    </r>
  </si>
  <si>
    <r>
      <rPr>
        <sz val="10"/>
        <color rgb="FF000000"/>
        <rFont val="微软雅黑"/>
        <charset val="134"/>
      </rPr>
      <t>漯河</t>
    </r>
  </si>
  <si>
    <r>
      <rPr>
        <sz val="10"/>
        <color rgb="FF000000"/>
        <rFont val="微软雅黑"/>
        <charset val="134"/>
      </rPr>
      <t>三门峡</t>
    </r>
  </si>
  <si>
    <r>
      <rPr>
        <sz val="10"/>
        <color rgb="FF000000"/>
        <rFont val="微软雅黑"/>
        <charset val="134"/>
      </rPr>
      <t>南阳</t>
    </r>
  </si>
  <si>
    <r>
      <rPr>
        <sz val="10"/>
        <color rgb="FF000000"/>
        <rFont val="微软雅黑"/>
        <charset val="134"/>
      </rPr>
      <t>商丘</t>
    </r>
  </si>
  <si>
    <r>
      <rPr>
        <sz val="10"/>
        <color rgb="FF000000"/>
        <rFont val="微软雅黑"/>
        <charset val="134"/>
      </rPr>
      <t>信阳</t>
    </r>
  </si>
  <si>
    <r>
      <rPr>
        <sz val="10"/>
        <color rgb="FF000000"/>
        <rFont val="微软雅黑"/>
        <charset val="134"/>
      </rPr>
      <t>周口</t>
    </r>
  </si>
  <si>
    <r>
      <rPr>
        <sz val="10"/>
        <color rgb="FF000000"/>
        <rFont val="微软雅黑"/>
        <charset val="134"/>
      </rPr>
      <t>驻马店</t>
    </r>
  </si>
  <si>
    <r>
      <rPr>
        <sz val="10"/>
        <color rgb="FF000000"/>
        <rFont val="微软雅黑"/>
        <charset val="134"/>
      </rPr>
      <t>济源市</t>
    </r>
  </si>
  <si>
    <t>2024届 毕业生生源分布（省外）</t>
  </si>
  <si>
    <r>
      <rPr>
        <b/>
        <sz val="11"/>
        <color rgb="FF000000"/>
        <rFont val="微软雅黑"/>
        <charset val="134"/>
      </rPr>
      <t>省份</t>
    </r>
  </si>
  <si>
    <t>本科生人数</t>
  </si>
  <si>
    <t>总人数</t>
  </si>
  <si>
    <r>
      <rPr>
        <sz val="10"/>
        <color rgb="FF000000"/>
        <rFont val="微软雅黑"/>
        <charset val="134"/>
      </rPr>
      <t>北京</t>
    </r>
  </si>
  <si>
    <r>
      <rPr>
        <sz val="10"/>
        <color rgb="FF000000"/>
        <rFont val="微软雅黑"/>
        <charset val="134"/>
      </rPr>
      <t>天津</t>
    </r>
  </si>
  <si>
    <r>
      <rPr>
        <sz val="10"/>
        <color rgb="FF000000"/>
        <rFont val="微软雅黑"/>
        <charset val="134"/>
      </rPr>
      <t>上海</t>
    </r>
  </si>
  <si>
    <r>
      <rPr>
        <sz val="10"/>
        <color rgb="FF000000"/>
        <rFont val="微软雅黑"/>
        <charset val="134"/>
      </rPr>
      <t>重庆</t>
    </r>
  </si>
  <si>
    <r>
      <rPr>
        <sz val="10"/>
        <color rgb="FF000000"/>
        <rFont val="微软雅黑"/>
        <charset val="134"/>
      </rPr>
      <t>河北</t>
    </r>
  </si>
  <si>
    <r>
      <rPr>
        <sz val="10"/>
        <color rgb="FF000000"/>
        <rFont val="微软雅黑"/>
        <charset val="134"/>
      </rPr>
      <t>山西</t>
    </r>
  </si>
  <si>
    <r>
      <rPr>
        <sz val="10"/>
        <color rgb="FF000000"/>
        <rFont val="微软雅黑"/>
        <charset val="134"/>
      </rPr>
      <t>辽宁</t>
    </r>
  </si>
  <si>
    <r>
      <rPr>
        <sz val="10"/>
        <color rgb="FF000000"/>
        <rFont val="微软雅黑"/>
        <charset val="134"/>
      </rPr>
      <t>吉林</t>
    </r>
  </si>
  <si>
    <r>
      <rPr>
        <sz val="10"/>
        <color rgb="FF000000"/>
        <rFont val="微软雅黑"/>
        <charset val="134"/>
      </rPr>
      <t>黑龙江</t>
    </r>
  </si>
  <si>
    <r>
      <rPr>
        <sz val="10"/>
        <color rgb="FF000000"/>
        <rFont val="微软雅黑"/>
        <charset val="134"/>
      </rPr>
      <t>江苏</t>
    </r>
  </si>
  <si>
    <r>
      <rPr>
        <sz val="10"/>
        <color rgb="FF000000"/>
        <rFont val="微软雅黑"/>
        <charset val="134"/>
      </rPr>
      <t>浙江</t>
    </r>
  </si>
  <si>
    <r>
      <rPr>
        <sz val="10"/>
        <color rgb="FF000000"/>
        <rFont val="微软雅黑"/>
        <charset val="134"/>
      </rPr>
      <t>安徽</t>
    </r>
  </si>
  <si>
    <r>
      <rPr>
        <sz val="10"/>
        <color rgb="FF000000"/>
        <rFont val="微软雅黑"/>
        <charset val="134"/>
      </rPr>
      <t>福建</t>
    </r>
  </si>
  <si>
    <r>
      <rPr>
        <sz val="10"/>
        <color rgb="FF000000"/>
        <rFont val="微软雅黑"/>
        <charset val="134"/>
      </rPr>
      <t>江西</t>
    </r>
  </si>
  <si>
    <r>
      <rPr>
        <sz val="10"/>
        <color rgb="FF000000"/>
        <rFont val="微软雅黑"/>
        <charset val="134"/>
      </rPr>
      <t>山东</t>
    </r>
  </si>
  <si>
    <r>
      <rPr>
        <sz val="10"/>
        <color rgb="FF000000"/>
        <rFont val="微软雅黑"/>
        <charset val="134"/>
      </rPr>
      <t>湖北</t>
    </r>
  </si>
  <si>
    <r>
      <rPr>
        <sz val="10"/>
        <color rgb="FF000000"/>
        <rFont val="微软雅黑"/>
        <charset val="134"/>
      </rPr>
      <t>湖南</t>
    </r>
  </si>
  <si>
    <r>
      <rPr>
        <sz val="10"/>
        <color rgb="FF000000"/>
        <rFont val="微软雅黑"/>
        <charset val="134"/>
      </rPr>
      <t>广东</t>
    </r>
  </si>
  <si>
    <r>
      <rPr>
        <sz val="10"/>
        <color rgb="FF000000"/>
        <rFont val="微软雅黑"/>
        <charset val="134"/>
      </rPr>
      <t>海南</t>
    </r>
  </si>
  <si>
    <r>
      <rPr>
        <sz val="10"/>
        <color rgb="FF000000"/>
        <rFont val="微软雅黑"/>
        <charset val="134"/>
      </rPr>
      <t>四川</t>
    </r>
  </si>
  <si>
    <r>
      <rPr>
        <sz val="10"/>
        <color rgb="FF000000"/>
        <rFont val="微软雅黑"/>
        <charset val="134"/>
      </rPr>
      <t>贵州</t>
    </r>
  </si>
  <si>
    <r>
      <rPr>
        <sz val="10"/>
        <color rgb="FF000000"/>
        <rFont val="微软雅黑"/>
        <charset val="134"/>
      </rPr>
      <t>云南</t>
    </r>
  </si>
  <si>
    <r>
      <rPr>
        <sz val="10"/>
        <color rgb="FF000000"/>
        <rFont val="微软雅黑"/>
        <charset val="134"/>
      </rPr>
      <t>陕西</t>
    </r>
  </si>
  <si>
    <r>
      <rPr>
        <sz val="10"/>
        <color rgb="FF000000"/>
        <rFont val="微软雅黑"/>
        <charset val="134"/>
      </rPr>
      <t>甘肃</t>
    </r>
  </si>
  <si>
    <r>
      <rPr>
        <sz val="10"/>
        <color rgb="FF000000"/>
        <rFont val="微软雅黑"/>
        <charset val="134"/>
      </rPr>
      <t>青海</t>
    </r>
  </si>
  <si>
    <r>
      <rPr>
        <sz val="10"/>
        <color rgb="FF000000"/>
        <rFont val="微软雅黑"/>
        <charset val="134"/>
      </rPr>
      <t>内蒙古</t>
    </r>
  </si>
  <si>
    <r>
      <rPr>
        <sz val="10"/>
        <color rgb="FF000000"/>
        <rFont val="微软雅黑"/>
        <charset val="134"/>
      </rPr>
      <t>广西</t>
    </r>
  </si>
  <si>
    <r>
      <rPr>
        <sz val="10"/>
        <color rgb="FF000000"/>
        <rFont val="微软雅黑"/>
        <charset val="134"/>
      </rPr>
      <t>西藏</t>
    </r>
  </si>
  <si>
    <r>
      <rPr>
        <sz val="10"/>
        <color rgb="FF000000"/>
        <rFont val="微软雅黑"/>
        <charset val="134"/>
      </rPr>
      <t>宁夏</t>
    </r>
  </si>
  <si>
    <r>
      <rPr>
        <sz val="10"/>
        <color rgb="FF000000"/>
        <rFont val="微软雅黑"/>
        <charset val="134"/>
      </rPr>
      <t>新疆</t>
    </r>
  </si>
  <si>
    <t>2024届毕业生生源信息统计表</t>
  </si>
  <si>
    <t>本科师范类（14个学院/20个专业/2928人）</t>
  </si>
  <si>
    <t>序号</t>
  </si>
  <si>
    <t>学院（部）名称</t>
  </si>
  <si>
    <t>专业设置</t>
  </si>
  <si>
    <t>毕业人数</t>
  </si>
  <si>
    <t>数学与信息科学学院</t>
  </si>
  <si>
    <t>数学与应用数学</t>
  </si>
  <si>
    <t>信息与计算科学</t>
  </si>
  <si>
    <t>物理学院</t>
  </si>
  <si>
    <t>物理学</t>
  </si>
  <si>
    <t>化学化工学院</t>
  </si>
  <si>
    <t>化学</t>
  </si>
  <si>
    <t>生命科学学院</t>
  </si>
  <si>
    <t>生物科学</t>
  </si>
  <si>
    <t>计算机与信息工程学院</t>
  </si>
  <si>
    <t>计算机科学与技术</t>
  </si>
  <si>
    <t>外国语学院</t>
  </si>
  <si>
    <t>英语</t>
  </si>
  <si>
    <t>文学院</t>
  </si>
  <si>
    <t>汉语言文学</t>
  </si>
  <si>
    <t>汉语国际教育</t>
  </si>
  <si>
    <t>教育学部</t>
  </si>
  <si>
    <t>教育学</t>
  </si>
  <si>
    <t>教育技术学</t>
  </si>
  <si>
    <t>学前教育</t>
  </si>
  <si>
    <t>小学教育</t>
  </si>
  <si>
    <t>心理学</t>
  </si>
  <si>
    <t>历史文化学院</t>
  </si>
  <si>
    <t>历史学</t>
  </si>
  <si>
    <t>体育学院</t>
  </si>
  <si>
    <t>体育教育</t>
  </si>
  <si>
    <t>音乐舞蹈学院</t>
  </si>
  <si>
    <t>音乐学</t>
  </si>
  <si>
    <t>美术学院</t>
  </si>
  <si>
    <t>美术学</t>
  </si>
  <si>
    <t>马克思主义学院</t>
  </si>
  <si>
    <t>思想政治教育</t>
  </si>
  <si>
    <t>国际教育学院</t>
  </si>
  <si>
    <t>本科非师范类（23个学院/69个专业/5478人）</t>
  </si>
  <si>
    <t>学院名称</t>
  </si>
  <si>
    <t>应用统计学</t>
  </si>
  <si>
    <t>信息管理与信息系统</t>
  </si>
  <si>
    <t>光电信息科学与工程</t>
  </si>
  <si>
    <t>电子与电气工程学院</t>
  </si>
  <si>
    <t>电气工程及其自动化</t>
  </si>
  <si>
    <t>电子信息工程</t>
  </si>
  <si>
    <t>微电子科学与工程</t>
  </si>
  <si>
    <t>新能源材料与器件</t>
  </si>
  <si>
    <t>化学工程与工艺</t>
  </si>
  <si>
    <t>制药工程</t>
  </si>
  <si>
    <t>环境学院</t>
  </si>
  <si>
    <t>给排水科学与工程</t>
  </si>
  <si>
    <t>环境工程</t>
  </si>
  <si>
    <t>环境科学</t>
  </si>
  <si>
    <t>生物技术</t>
  </si>
  <si>
    <t>生态学</t>
  </si>
  <si>
    <t>食品质量与安全</t>
  </si>
  <si>
    <t>生物工程</t>
  </si>
  <si>
    <t>水产学院</t>
  </si>
  <si>
    <t>水产养殖学</t>
  </si>
  <si>
    <t>水族科学与技术</t>
  </si>
  <si>
    <t>通信工程</t>
  </si>
  <si>
    <t>网络工程</t>
  </si>
  <si>
    <t>物联网工程</t>
  </si>
  <si>
    <t>人工智能</t>
  </si>
  <si>
    <t>软件学院</t>
  </si>
  <si>
    <t>法语</t>
  </si>
  <si>
    <t>日语</t>
  </si>
  <si>
    <t>翻译</t>
  </si>
  <si>
    <t>政治与公共管理学院</t>
  </si>
  <si>
    <t>政治学与行政学</t>
  </si>
  <si>
    <t>公共事业管理</t>
  </si>
  <si>
    <t>行政管理</t>
  </si>
  <si>
    <t>国际政治</t>
  </si>
  <si>
    <t>城市管理</t>
  </si>
  <si>
    <t>哲学</t>
  </si>
  <si>
    <t>商学院</t>
  </si>
  <si>
    <t>经济学</t>
  </si>
  <si>
    <t>投资学</t>
  </si>
  <si>
    <t>国际经济与贸易</t>
  </si>
  <si>
    <t>工商管理</t>
  </si>
  <si>
    <t>会计学</t>
  </si>
  <si>
    <t>财务管理</t>
  </si>
  <si>
    <t>电子商务</t>
  </si>
  <si>
    <t>广播电视学</t>
  </si>
  <si>
    <t>戏剧影视文学</t>
  </si>
  <si>
    <t>世界史</t>
  </si>
  <si>
    <t>文化产业管理</t>
  </si>
  <si>
    <t>考古学</t>
  </si>
  <si>
    <t>旅游学院</t>
  </si>
  <si>
    <t>旅游管理</t>
  </si>
  <si>
    <t>法学院</t>
  </si>
  <si>
    <t>法学</t>
  </si>
  <si>
    <t>社会事业学院</t>
  </si>
  <si>
    <t>社会学</t>
  </si>
  <si>
    <t>劳动与社会保障</t>
  </si>
  <si>
    <t>物流管理</t>
  </si>
  <si>
    <t>马克思主义理论</t>
  </si>
  <si>
    <t>运动训练</t>
  </si>
  <si>
    <t>运动人体科学</t>
  </si>
  <si>
    <t>舞蹈编导</t>
  </si>
  <si>
    <t>音乐表演</t>
  </si>
  <si>
    <t>绘画</t>
  </si>
  <si>
    <t>视觉传达设计</t>
  </si>
  <si>
    <t>环境设计</t>
  </si>
  <si>
    <t>产品设计</t>
  </si>
  <si>
    <t>材料科学与工程学院</t>
  </si>
  <si>
    <t>功能材料</t>
  </si>
  <si>
    <t>研究生（22个学院/100个专业/2515人）</t>
  </si>
  <si>
    <t>分学历层次毕业生人数</t>
  </si>
  <si>
    <t>博士</t>
  </si>
  <si>
    <t>硕士</t>
  </si>
  <si>
    <t>课程与教学论</t>
  </si>
  <si>
    <t>学科教学(数学)</t>
  </si>
  <si>
    <t>数学</t>
  </si>
  <si>
    <t>统计学</t>
  </si>
  <si>
    <t>学科教学(物理)</t>
  </si>
  <si>
    <t>光学工程</t>
  </si>
  <si>
    <t>电子信息</t>
  </si>
  <si>
    <t>材料科学与工程</t>
  </si>
  <si>
    <t>材料与化工</t>
  </si>
  <si>
    <t>物理电子学</t>
  </si>
  <si>
    <t>电路与系统</t>
  </si>
  <si>
    <t>生物与医药</t>
  </si>
  <si>
    <t>学科教学(化学)</t>
  </si>
  <si>
    <t>化学工程</t>
  </si>
  <si>
    <t>药物化学</t>
  </si>
  <si>
    <t>应用化学</t>
  </si>
  <si>
    <t>环境科学与工程</t>
  </si>
  <si>
    <t>学科教学(生物)</t>
  </si>
  <si>
    <t>生物学</t>
  </si>
  <si>
    <t>农艺与种业</t>
  </si>
  <si>
    <t>生物技术与工程</t>
  </si>
  <si>
    <t>食品加工与安全</t>
  </si>
  <si>
    <t>水产</t>
  </si>
  <si>
    <t>渔业发展</t>
  </si>
  <si>
    <t>现代教育技术</t>
  </si>
  <si>
    <t>农业工程与信息技术</t>
  </si>
  <si>
    <t>计算机技术</t>
  </si>
  <si>
    <t>软件工程</t>
  </si>
  <si>
    <t>日语语言文学</t>
  </si>
  <si>
    <t>学科教学(英语)</t>
  </si>
  <si>
    <t>外国语言文学</t>
  </si>
  <si>
    <t>英语笔译</t>
  </si>
  <si>
    <t>日语笔译</t>
  </si>
  <si>
    <t xml:space="preserve">比较文学与世界文学    </t>
  </si>
  <si>
    <t>法语语言文学</t>
  </si>
  <si>
    <t>马克思主义哲学</t>
  </si>
  <si>
    <t>伦理学</t>
  </si>
  <si>
    <t>科学技术哲学</t>
  </si>
  <si>
    <t>政治学</t>
  </si>
  <si>
    <t>学科教学(思政)</t>
  </si>
  <si>
    <t>公共管理</t>
  </si>
  <si>
    <t>应用经济学</t>
  </si>
  <si>
    <t>农村发展</t>
  </si>
  <si>
    <t>学科教学(语文)</t>
  </si>
  <si>
    <t>中国语言文学</t>
  </si>
  <si>
    <t>戏剧与影视学</t>
  </si>
  <si>
    <t>教育管理</t>
  </si>
  <si>
    <t>心理健康教育</t>
  </si>
  <si>
    <t>教育领导与管理</t>
  </si>
  <si>
    <t>学校课程与教学</t>
  </si>
  <si>
    <t>中国史</t>
  </si>
  <si>
    <t>文物与博物馆</t>
  </si>
  <si>
    <t>学科教学（历史）</t>
  </si>
  <si>
    <t>法律(非法学)</t>
  </si>
  <si>
    <t>法律(法学)</t>
  </si>
  <si>
    <t>社会工作</t>
  </si>
  <si>
    <t>少年儿童组织与思想意识教育</t>
  </si>
  <si>
    <t>学科教学(体育)</t>
  </si>
  <si>
    <t>体育学</t>
  </si>
  <si>
    <t>体育教学</t>
  </si>
  <si>
    <t>社会体育指导</t>
  </si>
  <si>
    <t>学科教学(音乐)</t>
  </si>
  <si>
    <t>音乐与舞蹈学</t>
  </si>
  <si>
    <t>音乐</t>
  </si>
  <si>
    <t>学科教学(美术)</t>
  </si>
  <si>
    <t>美术</t>
  </si>
  <si>
    <t>学院就业工作人员通讯录</t>
  </si>
  <si>
    <t>学院（部）</t>
  </si>
  <si>
    <t>副书记</t>
  </si>
  <si>
    <t>联系方式</t>
  </si>
  <si>
    <t>毕业年级辅导员（本科）</t>
  </si>
  <si>
    <t>毕业年级辅导员（研究生）</t>
  </si>
  <si>
    <t>姓名</t>
  </si>
  <si>
    <t>王  岩</t>
  </si>
  <si>
    <t xml:space="preserve">0373-3329341  </t>
  </si>
  <si>
    <t>宋梦妮</t>
  </si>
  <si>
    <t>0373-3387998</t>
  </si>
  <si>
    <t>李   超</t>
  </si>
  <si>
    <t>0373-3384849</t>
  </si>
  <si>
    <t>宋艳兵</t>
  </si>
  <si>
    <t xml:space="preserve">0373-3326706  </t>
  </si>
  <si>
    <t>王丹云</t>
  </si>
  <si>
    <t xml:space="preserve">  0373-3328653</t>
  </si>
  <si>
    <t>邹照瑞</t>
  </si>
  <si>
    <t>0373-3326798</t>
  </si>
  <si>
    <t>李朝阳</t>
  </si>
  <si>
    <t xml:space="preserve">0373-3329249  </t>
  </si>
  <si>
    <t>王曼曼</t>
  </si>
  <si>
    <t xml:space="preserve">  0373-3326337</t>
  </si>
  <si>
    <t>张   艳</t>
  </si>
  <si>
    <t>0373-3328635</t>
  </si>
  <si>
    <t>朱国超</t>
  </si>
  <si>
    <t xml:space="preserve">0373-3326500  </t>
  </si>
  <si>
    <t>马静潇</t>
  </si>
  <si>
    <t xml:space="preserve">  0373-3328881</t>
  </si>
  <si>
    <t>孙亚利</t>
  </si>
  <si>
    <t>0373-3323329</t>
  </si>
  <si>
    <t>陈清利</t>
  </si>
  <si>
    <t xml:space="preserve">0373-3326962  </t>
  </si>
  <si>
    <t>侯政民</t>
  </si>
  <si>
    <t>麻巧迎</t>
  </si>
  <si>
    <t>0373-3326962</t>
  </si>
  <si>
    <t>苗山根</t>
  </si>
  <si>
    <t xml:space="preserve">0373-3328627 </t>
  </si>
  <si>
    <t>刘   敏</t>
  </si>
  <si>
    <t>0373-3328820</t>
  </si>
  <si>
    <t>马欢欢</t>
  </si>
  <si>
    <t>0373-3328819</t>
  </si>
  <si>
    <t>张   震</t>
  </si>
  <si>
    <t xml:space="preserve">0373-3328928  </t>
  </si>
  <si>
    <t>李明坤</t>
  </si>
  <si>
    <t xml:space="preserve">  0373-3328891</t>
  </si>
  <si>
    <t>苏   晴</t>
  </si>
  <si>
    <t>0373-3328891</t>
  </si>
  <si>
    <t>曹   崇</t>
  </si>
  <si>
    <t xml:space="preserve">0373-3329265  </t>
  </si>
  <si>
    <t>彭典范</t>
  </si>
  <si>
    <t xml:space="preserve">  0373-3326021</t>
  </si>
  <si>
    <t>钱江红</t>
  </si>
  <si>
    <t>0373-3326346</t>
  </si>
  <si>
    <t>王   芳</t>
  </si>
  <si>
    <t xml:space="preserve">0373-3329032  </t>
  </si>
  <si>
    <t>周倩羽</t>
  </si>
  <si>
    <t xml:space="preserve">0373-3325536  </t>
  </si>
  <si>
    <t>张   瑾</t>
  </si>
  <si>
    <t xml:space="preserve">0373-3326368  </t>
  </si>
  <si>
    <t>王鸿飞</t>
  </si>
  <si>
    <t>马文韬</t>
  </si>
  <si>
    <t>0373-3325967</t>
  </si>
  <si>
    <t>马淑明</t>
  </si>
  <si>
    <t xml:space="preserve">0373-3329235  </t>
  </si>
  <si>
    <t>赵   玮</t>
  </si>
  <si>
    <t xml:space="preserve">  0373-3329207</t>
  </si>
  <si>
    <t>张萌萌</t>
  </si>
  <si>
    <t>0373-3325454</t>
  </si>
  <si>
    <t>张颜勇</t>
  </si>
  <si>
    <t xml:space="preserve">0373-3326364  </t>
  </si>
  <si>
    <t>桑庆芳</t>
  </si>
  <si>
    <t xml:space="preserve">  0373-3328004</t>
  </si>
  <si>
    <t>葛   昆</t>
  </si>
  <si>
    <t>0373-3329087</t>
  </si>
  <si>
    <t>康淑霞</t>
  </si>
  <si>
    <t xml:space="preserve">0373-3328391  </t>
  </si>
  <si>
    <t>徐亚萍</t>
  </si>
  <si>
    <t xml:space="preserve">  0373-3326168</t>
  </si>
  <si>
    <t>陈宏志</t>
  </si>
  <si>
    <t>0373-3328393</t>
  </si>
  <si>
    <t>吴广飞</t>
  </si>
  <si>
    <t xml:space="preserve">0373-3328633  </t>
  </si>
  <si>
    <t>张志健</t>
  </si>
  <si>
    <t xml:space="preserve"> 0373-3328039</t>
  </si>
  <si>
    <t>冀震宇</t>
  </si>
  <si>
    <t>0373-3326913</t>
  </si>
  <si>
    <t>徐忠奎</t>
  </si>
  <si>
    <t xml:space="preserve">0373-3328200  </t>
  </si>
  <si>
    <t>刘建丽</t>
  </si>
  <si>
    <t xml:space="preserve">  0373-3325404</t>
  </si>
  <si>
    <t>0373-3325404</t>
  </si>
  <si>
    <t>单一飞</t>
  </si>
  <si>
    <t xml:space="preserve">0373-3326393  </t>
  </si>
  <si>
    <t>张鹏飞</t>
  </si>
  <si>
    <t xml:space="preserve">  0373-3325010</t>
  </si>
  <si>
    <t>徐   宪</t>
  </si>
  <si>
    <t>0373-3323016</t>
  </si>
  <si>
    <t>田月红</t>
  </si>
  <si>
    <t xml:space="preserve">0373-3326676  </t>
  </si>
  <si>
    <t>王亚楠</t>
  </si>
  <si>
    <t>0373-3325164</t>
  </si>
  <si>
    <t>林安春</t>
  </si>
  <si>
    <t xml:space="preserve">0373-3328206  </t>
  </si>
  <si>
    <t>徐远健</t>
  </si>
  <si>
    <t>谢启文</t>
  </si>
  <si>
    <t>0373-3386008</t>
  </si>
  <si>
    <t>王秀杰</t>
  </si>
  <si>
    <t xml:space="preserve">0373-3326279  </t>
  </si>
  <si>
    <t>薄一凡</t>
  </si>
  <si>
    <t xml:space="preserve">  0373-3326279</t>
  </si>
  <si>
    <t>0373-3326279</t>
  </si>
  <si>
    <t>翟   方</t>
  </si>
  <si>
    <t xml:space="preserve">0373-3328279  </t>
  </si>
  <si>
    <t>耿  妍</t>
  </si>
  <si>
    <t xml:space="preserve">  0373-3329309</t>
  </si>
  <si>
    <t>贾蒙蒙</t>
  </si>
  <si>
    <t>原   方</t>
  </si>
  <si>
    <t xml:space="preserve">0373-3326035  </t>
  </si>
  <si>
    <t>王伟伟</t>
  </si>
  <si>
    <t xml:space="preserve">  0373-3326035</t>
  </si>
  <si>
    <t>/</t>
  </si>
  <si>
    <t>邓晓刚</t>
  </si>
  <si>
    <t xml:space="preserve">0373-3328671  </t>
  </si>
  <si>
    <t>王子月</t>
  </si>
  <si>
    <t xml:space="preserve">  0373-3325016</t>
  </si>
  <si>
    <t>巴雁远</t>
  </si>
  <si>
    <t>白   丽</t>
  </si>
  <si>
    <t xml:space="preserve">0373-3329199  </t>
  </si>
  <si>
    <t>丁延敏</t>
  </si>
  <si>
    <t xml:space="preserve">  0373-3328005</t>
  </si>
  <si>
    <t>董长雨</t>
  </si>
  <si>
    <t>0373-3328010</t>
  </si>
  <si>
    <t>曲景亮</t>
  </si>
  <si>
    <t xml:space="preserve">  0373-3328022</t>
  </si>
  <si>
    <t>0373-3328022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</si>
</sst>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4"/>
    </font>
    <font>
      <b/>
      <sz val="16"/>
      <color rgb="FF000000"/>
      <name val="微软雅黑"/>
      <charset val="134"/>
    </font>
    <font>
      <b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color rgb="FF000000"/>
      <name val="微软雅黑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1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1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15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8" xfId="6" applyFont="1" applyBorder="1" applyAlignment="1">
      <alignment horizontal="center" vertical="center" wrapText="1"/>
    </xf>
    <xf numFmtId="0" fontId="5" fillId="0" borderId="8" xfId="10" applyFont="1" applyBorder="1" applyAlignment="1">
      <alignment horizontal="center" vertical="center" wrapText="1"/>
    </xf>
    <xf numFmtId="0" fontId="5" fillId="0" borderId="8" xfId="12" applyFont="1" applyBorder="1" applyAlignment="1">
      <alignment horizontal="center" vertical="center" wrapText="1"/>
    </xf>
    <xf numFmtId="0" fontId="5" fillId="0" borderId="8" xfId="13" applyFont="1" applyBorder="1" applyAlignment="1">
      <alignment horizontal="center" vertical="center" wrapText="1"/>
    </xf>
    <xf numFmtId="0" fontId="5" fillId="0" borderId="5" xfId="1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9" xfId="15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9" xfId="9" applyFont="1" applyBorder="1" applyAlignment="1">
      <alignment horizontal="center" vertical="center" wrapText="1"/>
    </xf>
    <xf numFmtId="0" fontId="5" fillId="0" borderId="5" xfId="13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10" applyFont="1" applyBorder="1" applyAlignment="1">
      <alignment horizontal="center" vertical="center" wrapText="1"/>
    </xf>
    <xf numFmtId="0" fontId="5" fillId="0" borderId="9" xfId="10" applyFont="1" applyBorder="1" applyAlignment="1">
      <alignment horizontal="center" vertical="center" wrapText="1"/>
    </xf>
    <xf numFmtId="0" fontId="5" fillId="0" borderId="5" xfId="12" applyFont="1" applyBorder="1" applyAlignment="1">
      <alignment horizontal="center" vertical="center" wrapText="1"/>
    </xf>
    <xf numFmtId="0" fontId="5" fillId="0" borderId="9" xfId="12" applyFont="1" applyBorder="1" applyAlignment="1">
      <alignment horizontal="center" vertical="center" wrapText="1"/>
    </xf>
    <xf numFmtId="0" fontId="5" fillId="0" borderId="4" xfId="12" applyFont="1" applyBorder="1" applyAlignment="1">
      <alignment horizontal="center" vertical="center" wrapText="1"/>
    </xf>
    <xf numFmtId="0" fontId="5" fillId="0" borderId="5" xfId="13" applyFont="1" applyBorder="1" applyAlignment="1">
      <alignment horizontal="center" vertical="center" wrapText="1"/>
    </xf>
    <xf numFmtId="0" fontId="5" fillId="0" borderId="9" xfId="13" applyFont="1" applyBorder="1" applyAlignment="1">
      <alignment horizontal="center" vertical="center" wrapText="1"/>
    </xf>
    <xf numFmtId="0" fontId="5" fillId="0" borderId="4" xfId="13" applyFont="1" applyBorder="1" applyAlignment="1">
      <alignment horizontal="center" vertical="center" wrapText="1"/>
    </xf>
    <xf numFmtId="0" fontId="5" fillId="0" borderId="5" xfId="11" applyFont="1" applyBorder="1" applyAlignment="1">
      <alignment horizontal="center" vertical="center" wrapText="1"/>
    </xf>
    <xf numFmtId="0" fontId="5" fillId="0" borderId="4" xfId="11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11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5" fillId="0" borderId="9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5" fillId="0" borderId="9" xfId="7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9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5" xfId="9" applyFont="1" applyBorder="1" applyAlignment="1">
      <alignment horizontal="center" vertical="center" wrapText="1"/>
    </xf>
    <xf numFmtId="0" fontId="5" fillId="0" borderId="9" xfId="9" applyFont="1" applyBorder="1" applyAlignment="1">
      <alignment horizontal="center" vertical="center" wrapText="1"/>
    </xf>
    <xf numFmtId="0" fontId="5" fillId="0" borderId="5" xfId="14" applyFont="1" applyBorder="1" applyAlignment="1">
      <alignment horizontal="center" vertical="center" wrapText="1"/>
    </xf>
    <xf numFmtId="0" fontId="5" fillId="0" borderId="9" xfId="14" applyFont="1" applyBorder="1" applyAlignment="1">
      <alignment horizontal="center" vertical="center" wrapText="1"/>
    </xf>
    <xf numFmtId="0" fontId="5" fillId="0" borderId="5" xfId="15" applyFont="1" applyBorder="1" applyAlignment="1">
      <alignment horizontal="center" vertical="center" wrapText="1"/>
    </xf>
    <xf numFmtId="0" fontId="5" fillId="0" borderId="9" xfId="15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8" xfId="11" applyFont="1" applyBorder="1" applyAlignment="1">
      <alignment horizontal="center" vertical="center" wrapText="1"/>
    </xf>
    <xf numFmtId="0" fontId="5" fillId="0" borderId="4" xfId="14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11" applyFont="1" applyBorder="1" applyAlignment="1">
      <alignment horizontal="center" vertical="center" wrapText="1"/>
    </xf>
    <xf numFmtId="0" fontId="5" fillId="0" borderId="2" xfId="11" applyFont="1" applyBorder="1" applyAlignment="1">
      <alignment horizontal="center" vertical="center" wrapText="1"/>
    </xf>
    <xf numFmtId="0" fontId="5" fillId="0" borderId="3" xfId="1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" xfId="13" applyFont="1" applyBorder="1" applyAlignment="1">
      <alignment horizontal="center" vertical="center" wrapText="1"/>
    </xf>
    <xf numFmtId="0" fontId="5" fillId="0" borderId="3" xfId="13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6">
    <cellStyle name="常规" xfId="0" builtinId="0"/>
    <cellStyle name="常规 10" xfId="1" xr:uid="{00000000-0005-0000-0000-000031000000}"/>
    <cellStyle name="常规 11" xfId="2" xr:uid="{00000000-0005-0000-0000-000032000000}"/>
    <cellStyle name="常规 12" xfId="3" xr:uid="{00000000-0005-0000-0000-000033000000}"/>
    <cellStyle name="常规 13" xfId="4" xr:uid="{00000000-0005-0000-0000-000034000000}"/>
    <cellStyle name="常规 14" xfId="5" xr:uid="{00000000-0005-0000-0000-000035000000}"/>
    <cellStyle name="常规 15" xfId="6" xr:uid="{00000000-0005-0000-0000-000036000000}"/>
    <cellStyle name="常规 16" xfId="7" xr:uid="{00000000-0005-0000-0000-000037000000}"/>
    <cellStyle name="常规 17" xfId="8" xr:uid="{00000000-0005-0000-0000-000038000000}"/>
    <cellStyle name="常规 18" xfId="9" xr:uid="{00000000-0005-0000-0000-000039000000}"/>
    <cellStyle name="常规 19" xfId="10" xr:uid="{00000000-0005-0000-0000-00003A000000}"/>
    <cellStyle name="常规 2" xfId="11" xr:uid="{00000000-0005-0000-0000-00003B000000}"/>
    <cellStyle name="常规 20" xfId="12" xr:uid="{00000000-0005-0000-0000-00003C000000}"/>
    <cellStyle name="常规 21" xfId="13" xr:uid="{00000000-0005-0000-0000-00003D000000}"/>
    <cellStyle name="常规 8" xfId="14" xr:uid="{00000000-0005-0000-0000-00003E000000}"/>
    <cellStyle name="常规 9" xfId="15" xr:uid="{00000000-0005-0000-0000-00003F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opLeftCell="A16" workbookViewId="0">
      <selection sqref="A1:G1"/>
    </sheetView>
  </sheetViews>
  <sheetFormatPr defaultColWidth="9" defaultRowHeight="13.5"/>
  <cols>
    <col min="3" max="3" width="13.25" customWidth="1"/>
    <col min="5" max="5" width="13.5" customWidth="1"/>
    <col min="6" max="6" width="10.875" customWidth="1"/>
  </cols>
  <sheetData>
    <row r="1" spans="1:7" ht="25.5" customHeight="1">
      <c r="A1" s="48" t="s">
        <v>0</v>
      </c>
      <c r="B1" s="49"/>
      <c r="C1" s="49"/>
      <c r="D1" s="49"/>
      <c r="E1" s="49"/>
      <c r="F1" s="49"/>
      <c r="G1" s="49"/>
    </row>
    <row r="2" spans="1:7" ht="24.75" customHeight="1">
      <c r="A2" s="43" t="s">
        <v>1</v>
      </c>
      <c r="B2" s="43" t="s">
        <v>2</v>
      </c>
      <c r="C2" s="50" t="s">
        <v>3</v>
      </c>
      <c r="D2" s="41"/>
      <c r="E2" s="43" t="s">
        <v>4</v>
      </c>
      <c r="F2" s="43" t="s">
        <v>5</v>
      </c>
      <c r="G2" s="43" t="s">
        <v>6</v>
      </c>
    </row>
    <row r="3" spans="1:7" ht="15">
      <c r="A3" s="44"/>
      <c r="B3" s="44"/>
      <c r="C3" s="32" t="s">
        <v>7</v>
      </c>
      <c r="D3" s="32" t="s">
        <v>8</v>
      </c>
      <c r="E3" s="44"/>
      <c r="F3" s="44"/>
      <c r="G3" s="44"/>
    </row>
    <row r="4" spans="1:7" ht="16.5">
      <c r="A4" s="33">
        <v>1</v>
      </c>
      <c r="B4" s="34" t="s">
        <v>9</v>
      </c>
      <c r="C4" s="34">
        <v>277</v>
      </c>
      <c r="D4" s="34">
        <v>478</v>
      </c>
      <c r="E4" s="34">
        <v>164</v>
      </c>
      <c r="F4" s="34">
        <v>2</v>
      </c>
      <c r="G4" s="34">
        <f>SUM(C4:D4,E4:F4)</f>
        <v>921</v>
      </c>
    </row>
    <row r="5" spans="1:7" ht="16.5">
      <c r="A5" s="33">
        <v>2</v>
      </c>
      <c r="B5" s="34" t="s">
        <v>10</v>
      </c>
      <c r="C5" s="34">
        <v>97</v>
      </c>
      <c r="D5" s="34">
        <v>186</v>
      </c>
      <c r="E5" s="34">
        <v>70</v>
      </c>
      <c r="F5" s="34">
        <v>6</v>
      </c>
      <c r="G5" s="34">
        <f t="shared" ref="G5:G21" si="0">SUM(C5:D5,E5:F5)</f>
        <v>359</v>
      </c>
    </row>
    <row r="6" spans="1:7" ht="16.5">
      <c r="A6" s="33">
        <v>3</v>
      </c>
      <c r="B6" s="34" t="s">
        <v>11</v>
      </c>
      <c r="C6" s="34">
        <v>162</v>
      </c>
      <c r="D6" s="34">
        <v>280</v>
      </c>
      <c r="E6" s="34">
        <v>101</v>
      </c>
      <c r="F6" s="34">
        <v>1</v>
      </c>
      <c r="G6" s="34">
        <f t="shared" si="0"/>
        <v>544</v>
      </c>
    </row>
    <row r="7" spans="1:7" ht="16.5">
      <c r="A7" s="33">
        <v>4</v>
      </c>
      <c r="B7" s="34" t="s">
        <v>12</v>
      </c>
      <c r="C7" s="34">
        <v>103</v>
      </c>
      <c r="D7" s="34">
        <v>228</v>
      </c>
      <c r="E7" s="34">
        <v>91</v>
      </c>
      <c r="F7" s="34">
        <v>2</v>
      </c>
      <c r="G7" s="34">
        <f t="shared" si="0"/>
        <v>424</v>
      </c>
    </row>
    <row r="8" spans="1:7" ht="16.5">
      <c r="A8" s="33">
        <v>5</v>
      </c>
      <c r="B8" s="34" t="s">
        <v>13</v>
      </c>
      <c r="C8" s="34">
        <v>115</v>
      </c>
      <c r="D8" s="34">
        <v>207</v>
      </c>
      <c r="E8" s="34">
        <v>99</v>
      </c>
      <c r="F8" s="34">
        <v>0</v>
      </c>
      <c r="G8" s="34">
        <f t="shared" si="0"/>
        <v>421</v>
      </c>
    </row>
    <row r="9" spans="1:7" ht="16.5">
      <c r="A9" s="33">
        <v>6</v>
      </c>
      <c r="B9" s="34" t="s">
        <v>14</v>
      </c>
      <c r="C9" s="34">
        <v>47</v>
      </c>
      <c r="D9" s="34">
        <v>96</v>
      </c>
      <c r="E9" s="34">
        <v>57</v>
      </c>
      <c r="F9" s="34">
        <v>0</v>
      </c>
      <c r="G9" s="34">
        <f t="shared" si="0"/>
        <v>200</v>
      </c>
    </row>
    <row r="10" spans="1:7" ht="16.5">
      <c r="A10" s="33">
        <v>7</v>
      </c>
      <c r="B10" s="34" t="s">
        <v>15</v>
      </c>
      <c r="C10" s="34">
        <v>193</v>
      </c>
      <c r="D10" s="34">
        <v>420</v>
      </c>
      <c r="E10" s="34">
        <v>389</v>
      </c>
      <c r="F10" s="34">
        <v>25</v>
      </c>
      <c r="G10" s="34">
        <f t="shared" si="0"/>
        <v>1027</v>
      </c>
    </row>
    <row r="11" spans="1:7" ht="16.5">
      <c r="A11" s="33">
        <v>8</v>
      </c>
      <c r="B11" s="34" t="s">
        <v>16</v>
      </c>
      <c r="C11" s="34">
        <v>124</v>
      </c>
      <c r="D11" s="34">
        <v>335</v>
      </c>
      <c r="E11" s="34">
        <v>146</v>
      </c>
      <c r="F11" s="34">
        <v>11</v>
      </c>
      <c r="G11" s="34">
        <f t="shared" si="0"/>
        <v>616</v>
      </c>
    </row>
    <row r="12" spans="1:7" ht="16.5">
      <c r="A12" s="33">
        <v>9</v>
      </c>
      <c r="B12" s="34" t="s">
        <v>17</v>
      </c>
      <c r="C12" s="34">
        <v>83</v>
      </c>
      <c r="D12" s="34">
        <v>190</v>
      </c>
      <c r="E12" s="34">
        <v>78</v>
      </c>
      <c r="F12" s="34">
        <v>5</v>
      </c>
      <c r="G12" s="34">
        <f t="shared" si="0"/>
        <v>356</v>
      </c>
    </row>
    <row r="13" spans="1:7" ht="16.5">
      <c r="A13" s="33">
        <v>10</v>
      </c>
      <c r="B13" s="34" t="s">
        <v>18</v>
      </c>
      <c r="C13" s="34">
        <v>112</v>
      </c>
      <c r="D13" s="34">
        <v>247</v>
      </c>
      <c r="E13" s="34">
        <v>75</v>
      </c>
      <c r="F13" s="34">
        <v>4</v>
      </c>
      <c r="G13" s="34">
        <f t="shared" si="0"/>
        <v>438</v>
      </c>
    </row>
    <row r="14" spans="1:7" ht="16.5">
      <c r="A14" s="33">
        <v>11</v>
      </c>
      <c r="B14" s="34" t="s">
        <v>19</v>
      </c>
      <c r="C14" s="34">
        <v>59</v>
      </c>
      <c r="D14" s="34">
        <v>111</v>
      </c>
      <c r="E14" s="34">
        <v>42</v>
      </c>
      <c r="F14" s="34">
        <v>5</v>
      </c>
      <c r="G14" s="34">
        <f t="shared" si="0"/>
        <v>217</v>
      </c>
    </row>
    <row r="15" spans="1:7" ht="16.5">
      <c r="A15" s="33">
        <v>12</v>
      </c>
      <c r="B15" s="34" t="s">
        <v>20</v>
      </c>
      <c r="C15" s="34">
        <v>75</v>
      </c>
      <c r="D15" s="34">
        <v>105</v>
      </c>
      <c r="E15" s="34">
        <v>46</v>
      </c>
      <c r="F15" s="34">
        <v>2</v>
      </c>
      <c r="G15" s="34">
        <f t="shared" si="0"/>
        <v>228</v>
      </c>
    </row>
    <row r="16" spans="1:7" ht="16.5">
      <c r="A16" s="33">
        <v>13</v>
      </c>
      <c r="B16" s="34" t="s">
        <v>21</v>
      </c>
      <c r="C16" s="34">
        <v>381</v>
      </c>
      <c r="D16" s="34">
        <v>571</v>
      </c>
      <c r="E16" s="34">
        <v>173</v>
      </c>
      <c r="F16" s="34">
        <v>10</v>
      </c>
      <c r="G16" s="34">
        <f t="shared" si="0"/>
        <v>1135</v>
      </c>
    </row>
    <row r="17" spans="1:7" ht="16.5">
      <c r="A17" s="33">
        <v>14</v>
      </c>
      <c r="B17" s="34" t="s">
        <v>22</v>
      </c>
      <c r="C17" s="34">
        <v>128</v>
      </c>
      <c r="D17" s="34">
        <v>245</v>
      </c>
      <c r="E17" s="34">
        <v>127</v>
      </c>
      <c r="F17" s="34">
        <v>7</v>
      </c>
      <c r="G17" s="34">
        <f t="shared" si="0"/>
        <v>507</v>
      </c>
    </row>
    <row r="18" spans="1:7" ht="16.5">
      <c r="A18" s="33">
        <v>15</v>
      </c>
      <c r="B18" s="34" t="s">
        <v>23</v>
      </c>
      <c r="C18" s="34">
        <v>142</v>
      </c>
      <c r="D18" s="34">
        <v>368</v>
      </c>
      <c r="E18" s="34">
        <v>95</v>
      </c>
      <c r="F18" s="34">
        <v>4</v>
      </c>
      <c r="G18" s="34">
        <f t="shared" si="0"/>
        <v>609</v>
      </c>
    </row>
    <row r="19" spans="1:7" ht="16.5">
      <c r="A19" s="33">
        <v>16</v>
      </c>
      <c r="B19" s="34" t="s">
        <v>24</v>
      </c>
      <c r="C19" s="34">
        <v>180</v>
      </c>
      <c r="D19" s="34">
        <v>457</v>
      </c>
      <c r="E19" s="34">
        <v>181</v>
      </c>
      <c r="F19" s="34">
        <v>11</v>
      </c>
      <c r="G19" s="34">
        <f t="shared" si="0"/>
        <v>829</v>
      </c>
    </row>
    <row r="20" spans="1:7" ht="16.5">
      <c r="A20" s="33">
        <v>17</v>
      </c>
      <c r="B20" s="34" t="s">
        <v>25</v>
      </c>
      <c r="C20" s="34">
        <v>141</v>
      </c>
      <c r="D20" s="34">
        <v>406</v>
      </c>
      <c r="E20" s="34">
        <v>131</v>
      </c>
      <c r="F20" s="34">
        <v>5</v>
      </c>
      <c r="G20" s="34">
        <f t="shared" si="0"/>
        <v>683</v>
      </c>
    </row>
    <row r="21" spans="1:7" ht="16.5">
      <c r="A21" s="33">
        <v>18</v>
      </c>
      <c r="B21" s="34" t="s">
        <v>26</v>
      </c>
      <c r="C21" s="34">
        <v>43</v>
      </c>
      <c r="D21" s="34">
        <v>52</v>
      </c>
      <c r="E21" s="34">
        <v>16</v>
      </c>
      <c r="F21" s="34">
        <v>0</v>
      </c>
      <c r="G21" s="34">
        <f t="shared" si="0"/>
        <v>111</v>
      </c>
    </row>
    <row r="22" spans="1:7" ht="26.1" customHeight="1">
      <c r="A22" s="51" t="s">
        <v>6</v>
      </c>
      <c r="B22" s="52"/>
      <c r="C22" s="34">
        <v>2462</v>
      </c>
      <c r="D22" s="34">
        <v>4982</v>
      </c>
      <c r="E22" s="34">
        <v>2081</v>
      </c>
      <c r="F22" s="34">
        <v>100</v>
      </c>
      <c r="G22" s="35">
        <f>SUM(G4:G21)</f>
        <v>9625</v>
      </c>
    </row>
    <row r="23" spans="1:7" ht="16.5">
      <c r="A23" s="53" t="s">
        <v>6</v>
      </c>
      <c r="B23" s="54"/>
      <c r="C23" s="42">
        <v>7444</v>
      </c>
      <c r="D23" s="36"/>
      <c r="E23" s="42">
        <v>2181</v>
      </c>
      <c r="F23" s="36"/>
      <c r="G23" s="36"/>
    </row>
    <row r="27" spans="1:7" ht="22.5">
      <c r="A27" s="39" t="s">
        <v>27</v>
      </c>
      <c r="B27" s="39"/>
      <c r="C27" s="39"/>
      <c r="D27" s="39"/>
      <c r="E27" s="39"/>
      <c r="F27" s="39"/>
      <c r="G27" s="39"/>
    </row>
    <row r="28" spans="1:7" ht="15">
      <c r="A28" s="45" t="s">
        <v>1</v>
      </c>
      <c r="B28" s="46" t="s">
        <v>28</v>
      </c>
      <c r="C28" s="40" t="s">
        <v>29</v>
      </c>
      <c r="D28" s="41"/>
      <c r="E28" s="46" t="s">
        <v>4</v>
      </c>
      <c r="F28" s="46" t="s">
        <v>5</v>
      </c>
      <c r="G28" s="43" t="s">
        <v>30</v>
      </c>
    </row>
    <row r="29" spans="1:7" ht="15">
      <c r="A29" s="44"/>
      <c r="B29" s="47"/>
      <c r="C29" s="31" t="s">
        <v>7</v>
      </c>
      <c r="D29" s="31" t="s">
        <v>8</v>
      </c>
      <c r="E29" s="47"/>
      <c r="F29" s="47"/>
      <c r="G29" s="44"/>
    </row>
    <row r="30" spans="1:7" ht="16.5">
      <c r="A30" s="33">
        <v>1</v>
      </c>
      <c r="B30" s="34" t="s">
        <v>31</v>
      </c>
      <c r="C30" s="34">
        <v>3</v>
      </c>
      <c r="D30" s="34">
        <v>3</v>
      </c>
      <c r="E30" s="34">
        <v>1</v>
      </c>
      <c r="F30" s="34">
        <v>0</v>
      </c>
      <c r="G30" s="34">
        <f>SUM(C30:F30)</f>
        <v>7</v>
      </c>
    </row>
    <row r="31" spans="1:7" ht="16.5">
      <c r="A31" s="33">
        <v>2</v>
      </c>
      <c r="B31" s="34" t="s">
        <v>32</v>
      </c>
      <c r="C31" s="34">
        <v>7</v>
      </c>
      <c r="D31" s="34">
        <v>7</v>
      </c>
      <c r="E31" s="34">
        <v>2</v>
      </c>
      <c r="F31" s="34">
        <v>0</v>
      </c>
      <c r="G31" s="34">
        <f t="shared" ref="G31:G59" si="1">SUM(C31:F31)</f>
        <v>16</v>
      </c>
    </row>
    <row r="32" spans="1:7" ht="16.5">
      <c r="A32" s="33">
        <v>3</v>
      </c>
      <c r="B32" s="34" t="s">
        <v>33</v>
      </c>
      <c r="C32" s="34">
        <v>7</v>
      </c>
      <c r="D32" s="34">
        <v>3</v>
      </c>
      <c r="E32" s="34">
        <v>0</v>
      </c>
      <c r="F32" s="34">
        <v>0</v>
      </c>
      <c r="G32" s="34">
        <f t="shared" si="1"/>
        <v>10</v>
      </c>
    </row>
    <row r="33" spans="1:7" ht="16.5">
      <c r="A33" s="33">
        <v>4</v>
      </c>
      <c r="B33" s="34" t="s">
        <v>34</v>
      </c>
      <c r="C33" s="34">
        <v>13</v>
      </c>
      <c r="D33" s="34">
        <v>25</v>
      </c>
      <c r="E33" s="34">
        <v>8</v>
      </c>
      <c r="F33" s="34">
        <v>0</v>
      </c>
      <c r="G33" s="34">
        <f t="shared" si="1"/>
        <v>46</v>
      </c>
    </row>
    <row r="34" spans="1:7" ht="16.5">
      <c r="A34" s="33">
        <v>5</v>
      </c>
      <c r="B34" s="34" t="s">
        <v>35</v>
      </c>
      <c r="C34" s="34">
        <v>35</v>
      </c>
      <c r="D34" s="34">
        <v>56</v>
      </c>
      <c r="E34" s="34">
        <v>37</v>
      </c>
      <c r="F34" s="34">
        <v>0</v>
      </c>
      <c r="G34" s="34">
        <f t="shared" si="1"/>
        <v>128</v>
      </c>
    </row>
    <row r="35" spans="1:7" ht="16.5">
      <c r="A35" s="33">
        <v>6</v>
      </c>
      <c r="B35" s="34" t="s">
        <v>36</v>
      </c>
      <c r="C35" s="34">
        <v>11</v>
      </c>
      <c r="D35" s="34">
        <v>28</v>
      </c>
      <c r="E35" s="34">
        <v>37</v>
      </c>
      <c r="F35" s="34">
        <v>2</v>
      </c>
      <c r="G35" s="34">
        <f t="shared" si="1"/>
        <v>78</v>
      </c>
    </row>
    <row r="36" spans="1:7" ht="16.5">
      <c r="A36" s="33">
        <v>7</v>
      </c>
      <c r="B36" s="34" t="s">
        <v>37</v>
      </c>
      <c r="C36" s="34">
        <v>10</v>
      </c>
      <c r="D36" s="34">
        <v>13</v>
      </c>
      <c r="E36" s="34">
        <v>4</v>
      </c>
      <c r="F36" s="34">
        <v>1</v>
      </c>
      <c r="G36" s="34">
        <f t="shared" si="1"/>
        <v>28</v>
      </c>
    </row>
    <row r="37" spans="1:7" ht="16.5">
      <c r="A37" s="33">
        <v>8</v>
      </c>
      <c r="B37" s="34" t="s">
        <v>38</v>
      </c>
      <c r="C37" s="34">
        <v>9</v>
      </c>
      <c r="D37" s="34">
        <v>7</v>
      </c>
      <c r="E37" s="34">
        <v>5</v>
      </c>
      <c r="F37" s="34">
        <v>1</v>
      </c>
      <c r="G37" s="34">
        <f t="shared" si="1"/>
        <v>22</v>
      </c>
    </row>
    <row r="38" spans="1:7" ht="16.5">
      <c r="A38" s="33">
        <v>9</v>
      </c>
      <c r="B38" s="34" t="s">
        <v>39</v>
      </c>
      <c r="C38" s="34">
        <v>33</v>
      </c>
      <c r="D38" s="34">
        <v>24</v>
      </c>
      <c r="E38" s="34">
        <v>12</v>
      </c>
      <c r="F38" s="34">
        <v>0</v>
      </c>
      <c r="G38" s="34">
        <f t="shared" si="1"/>
        <v>69</v>
      </c>
    </row>
    <row r="39" spans="1:7" ht="16.5">
      <c r="A39" s="33">
        <v>10</v>
      </c>
      <c r="B39" s="34" t="s">
        <v>40</v>
      </c>
      <c r="C39" s="34">
        <v>17</v>
      </c>
      <c r="D39" s="34">
        <v>23</v>
      </c>
      <c r="E39" s="34">
        <v>19</v>
      </c>
      <c r="F39" s="34">
        <v>1</v>
      </c>
      <c r="G39" s="34">
        <f t="shared" si="1"/>
        <v>60</v>
      </c>
    </row>
    <row r="40" spans="1:7" ht="16.5">
      <c r="A40" s="33">
        <v>11</v>
      </c>
      <c r="B40" s="34" t="s">
        <v>41</v>
      </c>
      <c r="C40" s="34">
        <v>5</v>
      </c>
      <c r="D40" s="34">
        <v>16</v>
      </c>
      <c r="E40" s="34">
        <v>7</v>
      </c>
      <c r="F40" s="34">
        <v>0</v>
      </c>
      <c r="G40" s="34">
        <f t="shared" si="1"/>
        <v>28</v>
      </c>
    </row>
    <row r="41" spans="1:7" ht="16.5">
      <c r="A41" s="33">
        <v>12</v>
      </c>
      <c r="B41" s="34" t="s">
        <v>42</v>
      </c>
      <c r="C41" s="34">
        <v>10</v>
      </c>
      <c r="D41" s="34">
        <v>12</v>
      </c>
      <c r="E41" s="34">
        <v>23</v>
      </c>
      <c r="F41" s="34">
        <v>0</v>
      </c>
      <c r="G41" s="34">
        <f t="shared" si="1"/>
        <v>45</v>
      </c>
    </row>
    <row r="42" spans="1:7" ht="16.5">
      <c r="A42" s="33">
        <v>13</v>
      </c>
      <c r="B42" s="34" t="s">
        <v>43</v>
      </c>
      <c r="C42" s="34">
        <v>19</v>
      </c>
      <c r="D42" s="34">
        <v>5</v>
      </c>
      <c r="E42" s="34">
        <v>6</v>
      </c>
      <c r="F42" s="34">
        <v>0</v>
      </c>
      <c r="G42" s="34">
        <f t="shared" si="1"/>
        <v>30</v>
      </c>
    </row>
    <row r="43" spans="1:7" ht="16.5">
      <c r="A43" s="33">
        <v>14</v>
      </c>
      <c r="B43" s="34" t="s">
        <v>44</v>
      </c>
      <c r="C43" s="34">
        <v>21</v>
      </c>
      <c r="D43" s="34">
        <v>34</v>
      </c>
      <c r="E43" s="34">
        <v>13</v>
      </c>
      <c r="F43" s="34">
        <v>0</v>
      </c>
      <c r="G43" s="34">
        <f t="shared" si="1"/>
        <v>68</v>
      </c>
    </row>
    <row r="44" spans="1:7" ht="16.5">
      <c r="A44" s="33">
        <v>15</v>
      </c>
      <c r="B44" s="34" t="s">
        <v>45</v>
      </c>
      <c r="C44" s="34">
        <v>21</v>
      </c>
      <c r="D44" s="34">
        <v>50</v>
      </c>
      <c r="E44" s="34">
        <v>62</v>
      </c>
      <c r="F44" s="34">
        <v>1</v>
      </c>
      <c r="G44" s="34">
        <f t="shared" si="1"/>
        <v>134</v>
      </c>
    </row>
    <row r="45" spans="1:7" ht="16.5">
      <c r="A45" s="33">
        <v>16</v>
      </c>
      <c r="B45" s="34" t="s">
        <v>46</v>
      </c>
      <c r="C45" s="34">
        <v>2</v>
      </c>
      <c r="D45" s="34">
        <v>6</v>
      </c>
      <c r="E45" s="34">
        <v>10</v>
      </c>
      <c r="F45" s="34">
        <v>1</v>
      </c>
      <c r="G45" s="34">
        <f t="shared" si="1"/>
        <v>19</v>
      </c>
    </row>
    <row r="46" spans="1:7" ht="16.5">
      <c r="A46" s="33">
        <v>17</v>
      </c>
      <c r="B46" s="34" t="s">
        <v>47</v>
      </c>
      <c r="C46" s="34">
        <v>9</v>
      </c>
      <c r="D46" s="34">
        <v>39</v>
      </c>
      <c r="E46" s="34">
        <v>12</v>
      </c>
      <c r="F46" s="34">
        <v>0</v>
      </c>
      <c r="G46" s="34">
        <f t="shared" si="1"/>
        <v>60</v>
      </c>
    </row>
    <row r="47" spans="1:7" ht="16.5">
      <c r="A47" s="33">
        <v>18</v>
      </c>
      <c r="B47" s="34" t="s">
        <v>48</v>
      </c>
      <c r="C47" s="34">
        <v>13</v>
      </c>
      <c r="D47" s="34">
        <v>20</v>
      </c>
      <c r="E47" s="34">
        <v>8</v>
      </c>
      <c r="F47" s="34">
        <v>1</v>
      </c>
      <c r="G47" s="34">
        <f t="shared" si="1"/>
        <v>42</v>
      </c>
    </row>
    <row r="48" spans="1:7" ht="16.5">
      <c r="A48" s="33">
        <v>19</v>
      </c>
      <c r="B48" s="34" t="s">
        <v>49</v>
      </c>
      <c r="C48" s="34">
        <v>0</v>
      </c>
      <c r="D48" s="34">
        <v>14</v>
      </c>
      <c r="E48" s="34">
        <v>0</v>
      </c>
      <c r="F48" s="34">
        <v>0</v>
      </c>
      <c r="G48" s="34">
        <f t="shared" si="1"/>
        <v>14</v>
      </c>
    </row>
    <row r="49" spans="1:7" ht="16.5">
      <c r="A49" s="33">
        <v>20</v>
      </c>
      <c r="B49" s="34" t="s">
        <v>50</v>
      </c>
      <c r="C49" s="34">
        <v>25</v>
      </c>
      <c r="D49" s="34">
        <v>17</v>
      </c>
      <c r="E49" s="34">
        <v>11</v>
      </c>
      <c r="F49" s="34">
        <v>0</v>
      </c>
      <c r="G49" s="34">
        <f t="shared" si="1"/>
        <v>53</v>
      </c>
    </row>
    <row r="50" spans="1:7" ht="16.5">
      <c r="A50" s="33">
        <v>21</v>
      </c>
      <c r="B50" s="34" t="s">
        <v>51</v>
      </c>
      <c r="C50" s="34">
        <v>6</v>
      </c>
      <c r="D50" s="34">
        <v>4</v>
      </c>
      <c r="E50" s="34">
        <v>6</v>
      </c>
      <c r="F50" s="34">
        <v>0</v>
      </c>
      <c r="G50" s="34">
        <f t="shared" si="1"/>
        <v>16</v>
      </c>
    </row>
    <row r="51" spans="1:7" ht="16.5">
      <c r="A51" s="33">
        <v>22</v>
      </c>
      <c r="B51" s="34" t="s">
        <v>52</v>
      </c>
      <c r="C51" s="34">
        <v>15</v>
      </c>
      <c r="D51" s="34">
        <v>26</v>
      </c>
      <c r="E51" s="34">
        <v>3</v>
      </c>
      <c r="F51" s="34">
        <v>0</v>
      </c>
      <c r="G51" s="34">
        <f t="shared" si="1"/>
        <v>44</v>
      </c>
    </row>
    <row r="52" spans="1:7" ht="16.5">
      <c r="A52" s="33">
        <v>23</v>
      </c>
      <c r="B52" s="34" t="s">
        <v>53</v>
      </c>
      <c r="C52" s="34">
        <v>10</v>
      </c>
      <c r="D52" s="34">
        <v>20</v>
      </c>
      <c r="E52" s="34">
        <v>12</v>
      </c>
      <c r="F52" s="34">
        <v>1</v>
      </c>
      <c r="G52" s="34">
        <f t="shared" si="1"/>
        <v>43</v>
      </c>
    </row>
    <row r="53" spans="1:7" ht="16.5">
      <c r="A53" s="33">
        <v>24</v>
      </c>
      <c r="B53" s="34" t="s">
        <v>54</v>
      </c>
      <c r="C53" s="34">
        <v>14</v>
      </c>
      <c r="D53" s="34">
        <v>27</v>
      </c>
      <c r="E53" s="34">
        <v>6</v>
      </c>
      <c r="F53" s="34">
        <v>1</v>
      </c>
      <c r="G53" s="34">
        <f t="shared" si="1"/>
        <v>48</v>
      </c>
    </row>
    <row r="54" spans="1:7" ht="16.5">
      <c r="A54" s="33">
        <v>25</v>
      </c>
      <c r="B54" s="34" t="s">
        <v>55</v>
      </c>
      <c r="C54" s="34">
        <v>12</v>
      </c>
      <c r="D54" s="34">
        <v>18</v>
      </c>
      <c r="E54" s="34">
        <v>0</v>
      </c>
      <c r="F54" s="34">
        <v>0</v>
      </c>
      <c r="G54" s="34">
        <f t="shared" si="1"/>
        <v>30</v>
      </c>
    </row>
    <row r="55" spans="1:7" ht="16.5">
      <c r="A55" s="33">
        <v>26</v>
      </c>
      <c r="B55" s="34" t="s">
        <v>56</v>
      </c>
      <c r="C55" s="34">
        <v>5</v>
      </c>
      <c r="D55" s="34">
        <v>11</v>
      </c>
      <c r="E55" s="34">
        <v>4</v>
      </c>
      <c r="F55" s="34">
        <v>0</v>
      </c>
      <c r="G55" s="34">
        <f t="shared" si="1"/>
        <v>20</v>
      </c>
    </row>
    <row r="56" spans="1:7" ht="16.5">
      <c r="A56" s="33">
        <v>27</v>
      </c>
      <c r="B56" s="34" t="s">
        <v>57</v>
      </c>
      <c r="C56" s="34">
        <v>17</v>
      </c>
      <c r="D56" s="34">
        <v>15</v>
      </c>
      <c r="E56" s="34">
        <v>5</v>
      </c>
      <c r="F56" s="34">
        <v>1</v>
      </c>
      <c r="G56" s="34">
        <f t="shared" si="1"/>
        <v>38</v>
      </c>
    </row>
    <row r="57" spans="1:7" ht="16.5">
      <c r="A57" s="33">
        <v>28</v>
      </c>
      <c r="B57" s="34" t="s">
        <v>58</v>
      </c>
      <c r="C57" s="34">
        <v>7</v>
      </c>
      <c r="D57" s="34">
        <v>6</v>
      </c>
      <c r="E57" s="34">
        <v>0</v>
      </c>
      <c r="F57" s="34">
        <v>0</v>
      </c>
      <c r="G57" s="34">
        <f t="shared" si="1"/>
        <v>13</v>
      </c>
    </row>
    <row r="58" spans="1:7" ht="16.5">
      <c r="A58" s="33">
        <v>29</v>
      </c>
      <c r="B58" s="34" t="s">
        <v>59</v>
      </c>
      <c r="C58" s="34">
        <v>6</v>
      </c>
      <c r="D58" s="34">
        <v>17</v>
      </c>
      <c r="E58" s="34">
        <v>3</v>
      </c>
      <c r="F58" s="34">
        <v>0</v>
      </c>
      <c r="G58" s="34">
        <f t="shared" si="1"/>
        <v>26</v>
      </c>
    </row>
    <row r="59" spans="1:7" ht="16.5">
      <c r="A59" s="33">
        <v>30</v>
      </c>
      <c r="B59" s="34" t="s">
        <v>60</v>
      </c>
      <c r="C59" s="34">
        <v>30</v>
      </c>
      <c r="D59" s="34">
        <v>24</v>
      </c>
      <c r="E59" s="34">
        <v>7</v>
      </c>
      <c r="F59" s="34">
        <v>0</v>
      </c>
      <c r="G59" s="34">
        <f t="shared" si="1"/>
        <v>61</v>
      </c>
    </row>
    <row r="60" spans="1:7" ht="16.5">
      <c r="A60" s="37" t="s">
        <v>6</v>
      </c>
      <c r="B60" s="35"/>
      <c r="C60" s="34">
        <v>392</v>
      </c>
      <c r="D60" s="34">
        <v>570</v>
      </c>
      <c r="E60" s="35">
        <v>323</v>
      </c>
      <c r="F60" s="35">
        <v>11</v>
      </c>
      <c r="G60" s="35">
        <v>1296</v>
      </c>
    </row>
    <row r="61" spans="1:7" ht="16.5">
      <c r="A61" s="38"/>
      <c r="B61" s="36"/>
      <c r="C61" s="42">
        <v>962</v>
      </c>
      <c r="D61" s="36"/>
      <c r="E61" s="36"/>
      <c r="F61" s="36"/>
      <c r="G61" s="36"/>
    </row>
  </sheetData>
  <mergeCells count="24">
    <mergeCell ref="A1:G1"/>
    <mergeCell ref="C2:D2"/>
    <mergeCell ref="A22:B22"/>
    <mergeCell ref="A23:B23"/>
    <mergeCell ref="C23:D23"/>
    <mergeCell ref="E23:F23"/>
    <mergeCell ref="F2:F3"/>
    <mergeCell ref="F28:F29"/>
    <mergeCell ref="F60:F61"/>
    <mergeCell ref="G2:G3"/>
    <mergeCell ref="G22:G23"/>
    <mergeCell ref="G28:G29"/>
    <mergeCell ref="A2:A3"/>
    <mergeCell ref="A28:A29"/>
    <mergeCell ref="B2:B3"/>
    <mergeCell ref="B28:B29"/>
    <mergeCell ref="E2:E3"/>
    <mergeCell ref="E28:E29"/>
    <mergeCell ref="G60:G61"/>
    <mergeCell ref="A60:B61"/>
    <mergeCell ref="A27:G27"/>
    <mergeCell ref="C28:D28"/>
    <mergeCell ref="C61:D61"/>
    <mergeCell ref="E60:E61"/>
  </mergeCells>
  <phoneticPr fontId="1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5"/>
  <sheetViews>
    <sheetView topLeftCell="A190" workbookViewId="0">
      <selection activeCell="D82" sqref="D82"/>
    </sheetView>
  </sheetViews>
  <sheetFormatPr defaultColWidth="9" defaultRowHeight="13.5"/>
  <cols>
    <col min="1" max="1" width="19.75" customWidth="1"/>
    <col min="2" max="2" width="18.25" customWidth="1"/>
    <col min="3" max="3" width="16.75" customWidth="1"/>
    <col min="4" max="4" width="10.625" customWidth="1"/>
    <col min="5" max="5" width="9" customWidth="1"/>
    <col min="6" max="6" width="5.625" customWidth="1"/>
  </cols>
  <sheetData>
    <row r="1" spans="1:5" ht="28.5" customHeight="1">
      <c r="A1" s="105" t="s">
        <v>61</v>
      </c>
      <c r="B1" s="106"/>
      <c r="C1" s="106"/>
      <c r="D1" s="106"/>
      <c r="E1" s="107"/>
    </row>
    <row r="2" spans="1:5" ht="28.5" customHeight="1">
      <c r="A2" s="105" t="s">
        <v>62</v>
      </c>
      <c r="B2" s="106"/>
      <c r="C2" s="106"/>
      <c r="D2" s="106"/>
      <c r="E2" s="107"/>
    </row>
    <row r="3" spans="1:5" ht="22.5" customHeight="1">
      <c r="A3" s="8" t="s">
        <v>63</v>
      </c>
      <c r="B3" s="9" t="s">
        <v>64</v>
      </c>
      <c r="C3" s="9" t="s">
        <v>65</v>
      </c>
      <c r="D3" s="9" t="s">
        <v>66</v>
      </c>
      <c r="E3" s="9" t="s">
        <v>30</v>
      </c>
    </row>
    <row r="4" spans="1:5" ht="22.5" customHeight="1">
      <c r="A4" s="99">
        <v>1</v>
      </c>
      <c r="B4" s="67" t="s">
        <v>67</v>
      </c>
      <c r="C4" s="8" t="s">
        <v>68</v>
      </c>
      <c r="D4" s="8">
        <v>284</v>
      </c>
      <c r="E4" s="55">
        <f>SUM(D4,D5)</f>
        <v>329</v>
      </c>
    </row>
    <row r="5" spans="1:5" ht="22.5" customHeight="1">
      <c r="A5" s="100"/>
      <c r="B5" s="68"/>
      <c r="C5" s="8" t="s">
        <v>69</v>
      </c>
      <c r="D5" s="8">
        <v>45</v>
      </c>
      <c r="E5" s="57"/>
    </row>
    <row r="6" spans="1:5" ht="22.5" customHeight="1">
      <c r="A6" s="13">
        <v>2</v>
      </c>
      <c r="B6" s="8" t="s">
        <v>70</v>
      </c>
      <c r="C6" s="8" t="s">
        <v>71</v>
      </c>
      <c r="D6" s="8">
        <v>242</v>
      </c>
      <c r="E6" s="8">
        <v>242</v>
      </c>
    </row>
    <row r="7" spans="1:5" ht="22.5" customHeight="1">
      <c r="A7" s="13">
        <v>3</v>
      </c>
      <c r="B7" s="8" t="s">
        <v>72</v>
      </c>
      <c r="C7" s="8" t="s">
        <v>73</v>
      </c>
      <c r="D7" s="8">
        <v>240</v>
      </c>
      <c r="E7" s="8">
        <v>240</v>
      </c>
    </row>
    <row r="8" spans="1:5" ht="22.5" customHeight="1">
      <c r="A8" s="13">
        <v>4</v>
      </c>
      <c r="B8" s="14" t="s">
        <v>74</v>
      </c>
      <c r="C8" s="8" t="s">
        <v>75</v>
      </c>
      <c r="D8" s="8">
        <v>214</v>
      </c>
      <c r="E8" s="8">
        <f>SUM(D8)</f>
        <v>214</v>
      </c>
    </row>
    <row r="9" spans="1:5" ht="22.5" customHeight="1">
      <c r="A9" s="13">
        <v>5</v>
      </c>
      <c r="B9" s="15" t="s">
        <v>76</v>
      </c>
      <c r="C9" s="8" t="s">
        <v>77</v>
      </c>
      <c r="D9" s="8">
        <v>165</v>
      </c>
      <c r="E9" s="8">
        <f>SUM(D9)</f>
        <v>165</v>
      </c>
    </row>
    <row r="10" spans="1:5" ht="22.5" customHeight="1">
      <c r="A10" s="10">
        <v>6</v>
      </c>
      <c r="B10" s="16" t="s">
        <v>78</v>
      </c>
      <c r="C10" s="8" t="s">
        <v>79</v>
      </c>
      <c r="D10" s="8">
        <v>237</v>
      </c>
      <c r="E10" s="11">
        <f>SUM(D10:D10)</f>
        <v>237</v>
      </c>
    </row>
    <row r="11" spans="1:5" ht="22.5" customHeight="1">
      <c r="A11" s="99">
        <v>7</v>
      </c>
      <c r="B11" s="69" t="s">
        <v>80</v>
      </c>
      <c r="C11" s="8" t="s">
        <v>81</v>
      </c>
      <c r="D11" s="8">
        <v>220</v>
      </c>
      <c r="E11" s="67">
        <v>304</v>
      </c>
    </row>
    <row r="12" spans="1:5" ht="22.5" customHeight="1">
      <c r="A12" s="100"/>
      <c r="B12" s="70"/>
      <c r="C12" s="8" t="s">
        <v>82</v>
      </c>
      <c r="D12" s="8">
        <v>84</v>
      </c>
      <c r="E12" s="68"/>
    </row>
    <row r="13" spans="1:5" ht="22.5" customHeight="1">
      <c r="A13" s="99">
        <v>8</v>
      </c>
      <c r="B13" s="71" t="s">
        <v>83</v>
      </c>
      <c r="C13" s="8" t="s">
        <v>84</v>
      </c>
      <c r="D13" s="8">
        <v>53</v>
      </c>
      <c r="E13" s="67">
        <f>SUM(D13:D17)</f>
        <v>426</v>
      </c>
    </row>
    <row r="14" spans="1:5" ht="22.5" customHeight="1">
      <c r="A14" s="101"/>
      <c r="B14" s="72"/>
      <c r="C14" s="8" t="s">
        <v>85</v>
      </c>
      <c r="D14" s="8">
        <v>60</v>
      </c>
      <c r="E14" s="76"/>
    </row>
    <row r="15" spans="1:5" ht="22.5" customHeight="1">
      <c r="A15" s="101"/>
      <c r="B15" s="72"/>
      <c r="C15" s="8" t="s">
        <v>86</v>
      </c>
      <c r="D15" s="8">
        <v>97</v>
      </c>
      <c r="E15" s="76"/>
    </row>
    <row r="16" spans="1:5" ht="22.5" customHeight="1">
      <c r="A16" s="101"/>
      <c r="B16" s="72"/>
      <c r="C16" s="8" t="s">
        <v>87</v>
      </c>
      <c r="D16" s="8">
        <v>161</v>
      </c>
      <c r="E16" s="76"/>
    </row>
    <row r="17" spans="1:5" ht="22.5" customHeight="1">
      <c r="A17" s="100"/>
      <c r="B17" s="73"/>
      <c r="C17" s="8" t="s">
        <v>88</v>
      </c>
      <c r="D17" s="8">
        <v>55</v>
      </c>
      <c r="E17" s="68"/>
    </row>
    <row r="18" spans="1:5" ht="22.5" customHeight="1">
      <c r="A18" s="13">
        <v>9</v>
      </c>
      <c r="B18" s="17" t="s">
        <v>89</v>
      </c>
      <c r="C18" s="8" t="s">
        <v>90</v>
      </c>
      <c r="D18" s="8">
        <v>199</v>
      </c>
      <c r="E18" s="8">
        <f t="shared" ref="E18:E22" si="0">SUM(D18)</f>
        <v>199</v>
      </c>
    </row>
    <row r="19" spans="1:5" ht="22.5" customHeight="1">
      <c r="A19" s="13">
        <v>10</v>
      </c>
      <c r="B19" s="18" t="s">
        <v>91</v>
      </c>
      <c r="C19" s="8" t="s">
        <v>92</v>
      </c>
      <c r="D19" s="8">
        <v>105</v>
      </c>
      <c r="E19" s="8">
        <f t="shared" si="0"/>
        <v>105</v>
      </c>
    </row>
    <row r="20" spans="1:5" ht="22.5" customHeight="1">
      <c r="A20" s="13">
        <v>11</v>
      </c>
      <c r="B20" s="19" t="s">
        <v>93</v>
      </c>
      <c r="C20" s="8" t="s">
        <v>94</v>
      </c>
      <c r="D20" s="8">
        <v>139</v>
      </c>
      <c r="E20" s="8">
        <f t="shared" si="0"/>
        <v>139</v>
      </c>
    </row>
    <row r="21" spans="1:5" ht="22.5" customHeight="1">
      <c r="A21" s="13">
        <v>12</v>
      </c>
      <c r="B21" s="20" t="s">
        <v>95</v>
      </c>
      <c r="C21" s="8" t="s">
        <v>96</v>
      </c>
      <c r="D21" s="8">
        <v>125</v>
      </c>
      <c r="E21" s="8">
        <f t="shared" si="0"/>
        <v>125</v>
      </c>
    </row>
    <row r="22" spans="1:5" ht="22.5" customHeight="1">
      <c r="A22" s="13">
        <v>13</v>
      </c>
      <c r="B22" s="8" t="s">
        <v>97</v>
      </c>
      <c r="C22" s="8" t="s">
        <v>98</v>
      </c>
      <c r="D22" s="8">
        <v>85</v>
      </c>
      <c r="E22" s="8">
        <f t="shared" si="0"/>
        <v>85</v>
      </c>
    </row>
    <row r="23" spans="1:5" ht="22.5" customHeight="1">
      <c r="A23" s="10">
        <v>14</v>
      </c>
      <c r="B23" s="21" t="s">
        <v>99</v>
      </c>
      <c r="C23" s="8" t="s">
        <v>92</v>
      </c>
      <c r="D23" s="8">
        <v>118</v>
      </c>
      <c r="E23" s="11">
        <f>SUM(D23:D23)</f>
        <v>118</v>
      </c>
    </row>
    <row r="24" spans="1:5" ht="16.5">
      <c r="A24" s="108" t="s">
        <v>6</v>
      </c>
      <c r="B24" s="109"/>
      <c r="C24" s="110">
        <f>SUM(D4:D23)</f>
        <v>2928</v>
      </c>
      <c r="D24" s="111"/>
      <c r="E24" s="112"/>
    </row>
    <row r="27" spans="1:5" ht="22.5" customHeight="1">
      <c r="A27" s="113" t="s">
        <v>100</v>
      </c>
      <c r="B27" s="113"/>
      <c r="C27" s="113"/>
      <c r="D27" s="113"/>
      <c r="E27" s="22"/>
    </row>
    <row r="28" spans="1:5" ht="22.5" customHeight="1">
      <c r="A28" s="23" t="s">
        <v>101</v>
      </c>
      <c r="B28" s="23" t="s">
        <v>65</v>
      </c>
      <c r="C28" s="23" t="s">
        <v>66</v>
      </c>
      <c r="D28" s="9" t="s">
        <v>30</v>
      </c>
      <c r="E28" s="1"/>
    </row>
    <row r="29" spans="1:5" ht="22.5" customHeight="1">
      <c r="A29" s="102" t="s">
        <v>67</v>
      </c>
      <c r="B29" s="8" t="s">
        <v>102</v>
      </c>
      <c r="C29" s="8">
        <v>40</v>
      </c>
      <c r="D29" s="55">
        <f>SUM(C29:C30)</f>
        <v>74</v>
      </c>
      <c r="E29" s="22"/>
    </row>
    <row r="30" spans="1:5" ht="22.5" customHeight="1">
      <c r="A30" s="102"/>
      <c r="B30" s="8" t="s">
        <v>103</v>
      </c>
      <c r="C30" s="8">
        <v>34</v>
      </c>
      <c r="D30" s="56"/>
      <c r="E30" s="22"/>
    </row>
    <row r="31" spans="1:5" ht="22.5" customHeight="1">
      <c r="A31" s="102" t="s">
        <v>70</v>
      </c>
      <c r="B31" s="8" t="s">
        <v>104</v>
      </c>
      <c r="C31" s="8">
        <v>34</v>
      </c>
      <c r="D31" s="56">
        <f>SUM(C31:C32)</f>
        <v>57</v>
      </c>
      <c r="E31" s="22"/>
    </row>
    <row r="32" spans="1:5" ht="22.5" customHeight="1">
      <c r="A32" s="102"/>
      <c r="B32" s="8" t="s">
        <v>71</v>
      </c>
      <c r="C32" s="8">
        <v>23</v>
      </c>
      <c r="D32" s="56"/>
      <c r="E32" s="22"/>
    </row>
    <row r="33" spans="1:5" ht="22.5" customHeight="1">
      <c r="A33" s="102" t="s">
        <v>105</v>
      </c>
      <c r="B33" s="8" t="s">
        <v>106</v>
      </c>
      <c r="C33" s="8">
        <v>77</v>
      </c>
      <c r="D33" s="67">
        <f>SUM(C33:C35)</f>
        <v>194</v>
      </c>
      <c r="E33" s="22"/>
    </row>
    <row r="34" spans="1:5" ht="22.5" customHeight="1">
      <c r="A34" s="102"/>
      <c r="B34" s="8" t="s">
        <v>107</v>
      </c>
      <c r="C34" s="8">
        <v>87</v>
      </c>
      <c r="D34" s="76"/>
      <c r="E34" s="22"/>
    </row>
    <row r="35" spans="1:5" ht="22.5" customHeight="1">
      <c r="A35" s="102"/>
      <c r="B35" s="8" t="s">
        <v>108</v>
      </c>
      <c r="C35" s="8">
        <v>30</v>
      </c>
      <c r="D35" s="68"/>
      <c r="E35" s="22"/>
    </row>
    <row r="36" spans="1:5" ht="22.5" customHeight="1">
      <c r="A36" s="76" t="s">
        <v>72</v>
      </c>
      <c r="B36" s="8" t="s">
        <v>109</v>
      </c>
      <c r="C36" s="8">
        <v>45</v>
      </c>
      <c r="D36" s="67">
        <f>SUM(C36:C39)</f>
        <v>138</v>
      </c>
      <c r="E36" s="22"/>
    </row>
    <row r="37" spans="1:5" ht="22.5" customHeight="1">
      <c r="A37" s="76"/>
      <c r="B37" s="8" t="s">
        <v>110</v>
      </c>
      <c r="C37" s="8">
        <v>41</v>
      </c>
      <c r="D37" s="76"/>
      <c r="E37" s="22"/>
    </row>
    <row r="38" spans="1:5" ht="22.5" customHeight="1">
      <c r="A38" s="76"/>
      <c r="B38" s="8" t="s">
        <v>111</v>
      </c>
      <c r="C38" s="8">
        <v>43</v>
      </c>
      <c r="D38" s="76"/>
      <c r="E38" s="22"/>
    </row>
    <row r="39" spans="1:5" ht="22.5" customHeight="1">
      <c r="A39" s="76"/>
      <c r="B39" s="8" t="s">
        <v>73</v>
      </c>
      <c r="C39" s="8">
        <v>9</v>
      </c>
      <c r="D39" s="76"/>
      <c r="E39" s="22"/>
    </row>
    <row r="40" spans="1:5" ht="22.5" customHeight="1">
      <c r="A40" s="88" t="s">
        <v>112</v>
      </c>
      <c r="B40" s="8" t="s">
        <v>113</v>
      </c>
      <c r="C40" s="8">
        <v>41</v>
      </c>
      <c r="D40" s="67">
        <f>SUM(C40:C42)</f>
        <v>191</v>
      </c>
      <c r="E40" s="22"/>
    </row>
    <row r="41" spans="1:5" ht="22.5" customHeight="1">
      <c r="A41" s="89"/>
      <c r="B41" s="8" t="s">
        <v>114</v>
      </c>
      <c r="C41" s="8">
        <v>75</v>
      </c>
      <c r="D41" s="76"/>
      <c r="E41" s="22"/>
    </row>
    <row r="42" spans="1:5" ht="22.5" customHeight="1">
      <c r="A42" s="103"/>
      <c r="B42" s="8" t="s">
        <v>115</v>
      </c>
      <c r="C42" s="8">
        <v>75</v>
      </c>
      <c r="D42" s="68"/>
      <c r="E42" s="22"/>
    </row>
    <row r="43" spans="1:5" ht="22.5" customHeight="1">
      <c r="A43" s="90" t="s">
        <v>74</v>
      </c>
      <c r="B43" s="8" t="s">
        <v>116</v>
      </c>
      <c r="C43" s="8">
        <v>74</v>
      </c>
      <c r="D43" s="67">
        <v>196</v>
      </c>
      <c r="E43" s="22"/>
    </row>
    <row r="44" spans="1:5" ht="22.5" customHeight="1">
      <c r="A44" s="91"/>
      <c r="B44" s="8" t="s">
        <v>117</v>
      </c>
      <c r="C44" s="8">
        <v>41</v>
      </c>
      <c r="D44" s="76"/>
      <c r="E44" s="22"/>
    </row>
    <row r="45" spans="1:5" ht="22.5" customHeight="1">
      <c r="A45" s="91"/>
      <c r="B45" s="8" t="s">
        <v>118</v>
      </c>
      <c r="C45" s="8">
        <v>39</v>
      </c>
      <c r="D45" s="76"/>
      <c r="E45" s="22"/>
    </row>
    <row r="46" spans="1:5" ht="22.5" customHeight="1">
      <c r="A46" s="91"/>
      <c r="B46" s="8" t="s">
        <v>119</v>
      </c>
      <c r="C46" s="8">
        <v>42</v>
      </c>
      <c r="D46" s="76"/>
      <c r="E46" s="22"/>
    </row>
    <row r="47" spans="1:5" ht="22.5" customHeight="1">
      <c r="A47" s="92" t="s">
        <v>120</v>
      </c>
      <c r="B47" s="8" t="s">
        <v>121</v>
      </c>
      <c r="C47" s="8">
        <v>100</v>
      </c>
      <c r="D47" s="67">
        <f>SUM(C47:C48)</f>
        <v>125</v>
      </c>
      <c r="E47" s="22"/>
    </row>
    <row r="48" spans="1:5" ht="22.5" customHeight="1">
      <c r="A48" s="93"/>
      <c r="B48" s="8" t="s">
        <v>122</v>
      </c>
      <c r="C48" s="8">
        <v>25</v>
      </c>
      <c r="D48" s="68"/>
      <c r="E48" s="22"/>
    </row>
    <row r="49" spans="1:5" ht="22.5" customHeight="1">
      <c r="A49" s="94" t="s">
        <v>76</v>
      </c>
      <c r="B49" s="8" t="s">
        <v>123</v>
      </c>
      <c r="C49" s="8">
        <v>54</v>
      </c>
      <c r="D49" s="55">
        <v>273</v>
      </c>
      <c r="E49" s="22"/>
    </row>
    <row r="50" spans="1:5" ht="22.5" customHeight="1">
      <c r="A50" s="95"/>
      <c r="B50" s="8" t="s">
        <v>124</v>
      </c>
      <c r="C50" s="8">
        <v>57</v>
      </c>
      <c r="D50" s="56"/>
      <c r="E50" s="22"/>
    </row>
    <row r="51" spans="1:5" ht="22.5" customHeight="1">
      <c r="A51" s="95"/>
      <c r="B51" s="8" t="s">
        <v>125</v>
      </c>
      <c r="C51" s="8">
        <v>122</v>
      </c>
      <c r="D51" s="56"/>
      <c r="E51" s="22"/>
    </row>
    <row r="52" spans="1:5" ht="22.5" customHeight="1">
      <c r="A52" s="95"/>
      <c r="B52" s="8" t="s">
        <v>126</v>
      </c>
      <c r="C52" s="8">
        <v>40</v>
      </c>
      <c r="D52" s="56"/>
      <c r="E52" s="22"/>
    </row>
    <row r="53" spans="1:5" ht="22.5" customHeight="1">
      <c r="A53" s="15" t="s">
        <v>127</v>
      </c>
      <c r="B53" s="8" t="s">
        <v>77</v>
      </c>
      <c r="C53" s="8">
        <v>1147</v>
      </c>
      <c r="D53" s="8">
        <v>1147</v>
      </c>
      <c r="E53" s="22"/>
    </row>
    <row r="54" spans="1:5" ht="22.5" customHeight="1">
      <c r="A54" s="96" t="s">
        <v>78</v>
      </c>
      <c r="B54" s="8" t="s">
        <v>128</v>
      </c>
      <c r="C54" s="8">
        <v>46</v>
      </c>
      <c r="D54" s="55">
        <f>SUM(C54:C56)</f>
        <v>166</v>
      </c>
      <c r="E54" s="22"/>
    </row>
    <row r="55" spans="1:5" ht="22.5" customHeight="1">
      <c r="A55" s="97"/>
      <c r="B55" s="8" t="s">
        <v>129</v>
      </c>
      <c r="C55" s="8">
        <v>44</v>
      </c>
      <c r="D55" s="56"/>
      <c r="E55" s="22"/>
    </row>
    <row r="56" spans="1:5" ht="22.5" customHeight="1">
      <c r="A56" s="97"/>
      <c r="B56" s="8" t="s">
        <v>130</v>
      </c>
      <c r="C56" s="8">
        <v>76</v>
      </c>
      <c r="D56" s="56"/>
      <c r="E56" s="22"/>
    </row>
    <row r="57" spans="1:5" ht="22.5" customHeight="1">
      <c r="A57" s="69" t="s">
        <v>131</v>
      </c>
      <c r="B57" s="8" t="s">
        <v>132</v>
      </c>
      <c r="C57" s="8">
        <v>91</v>
      </c>
      <c r="D57" s="67">
        <f>SUM(C57:C62)</f>
        <v>345</v>
      </c>
      <c r="E57" s="22"/>
    </row>
    <row r="58" spans="1:5" ht="22.5" customHeight="1">
      <c r="A58" s="77"/>
      <c r="B58" s="8" t="s">
        <v>133</v>
      </c>
      <c r="C58" s="8">
        <v>26</v>
      </c>
      <c r="D58" s="76"/>
      <c r="E58" s="22"/>
    </row>
    <row r="59" spans="1:5" ht="22.5" customHeight="1">
      <c r="A59" s="77"/>
      <c r="B59" s="8" t="s">
        <v>134</v>
      </c>
      <c r="C59" s="8">
        <v>98</v>
      </c>
      <c r="D59" s="76"/>
      <c r="E59" s="22"/>
    </row>
    <row r="60" spans="1:5" ht="22.5" customHeight="1">
      <c r="A60" s="77"/>
      <c r="B60" s="8" t="s">
        <v>135</v>
      </c>
      <c r="C60" s="8">
        <v>61</v>
      </c>
      <c r="D60" s="76"/>
      <c r="E60" s="22"/>
    </row>
    <row r="61" spans="1:5" ht="22.5" customHeight="1">
      <c r="A61" s="77"/>
      <c r="B61" s="8" t="s">
        <v>136</v>
      </c>
      <c r="C61" s="8">
        <v>43</v>
      </c>
      <c r="D61" s="76"/>
      <c r="E61" s="22"/>
    </row>
    <row r="62" spans="1:5" ht="22.5" customHeight="1">
      <c r="A62" s="77"/>
      <c r="B62" s="8" t="s">
        <v>137</v>
      </c>
      <c r="C62" s="8">
        <v>26</v>
      </c>
      <c r="D62" s="68"/>
      <c r="E62" s="22"/>
    </row>
    <row r="63" spans="1:5" ht="22.5" customHeight="1">
      <c r="A63" s="69" t="s">
        <v>138</v>
      </c>
      <c r="B63" s="8" t="s">
        <v>139</v>
      </c>
      <c r="C63" s="8">
        <v>84</v>
      </c>
      <c r="D63" s="67">
        <f>SUM(C63:C69)</f>
        <v>428</v>
      </c>
      <c r="E63" s="22"/>
    </row>
    <row r="64" spans="1:5" ht="22.5" customHeight="1">
      <c r="A64" s="77"/>
      <c r="B64" s="8" t="s">
        <v>140</v>
      </c>
      <c r="C64" s="8">
        <v>39</v>
      </c>
      <c r="D64" s="76"/>
      <c r="E64" s="22"/>
    </row>
    <row r="65" spans="1:5" ht="22.5" customHeight="1">
      <c r="A65" s="77"/>
      <c r="B65" s="8" t="s">
        <v>141</v>
      </c>
      <c r="C65" s="8">
        <v>38</v>
      </c>
      <c r="D65" s="76"/>
      <c r="E65" s="22"/>
    </row>
    <row r="66" spans="1:5" ht="22.5" customHeight="1">
      <c r="A66" s="77"/>
      <c r="B66" s="8" t="s">
        <v>142</v>
      </c>
      <c r="C66" s="8">
        <v>79</v>
      </c>
      <c r="D66" s="76"/>
      <c r="E66" s="22"/>
    </row>
    <row r="67" spans="1:5" ht="22.5" customHeight="1">
      <c r="A67" s="77"/>
      <c r="B67" s="8" t="s">
        <v>143</v>
      </c>
      <c r="C67" s="8">
        <v>93</v>
      </c>
      <c r="D67" s="76"/>
      <c r="E67" s="22"/>
    </row>
    <row r="68" spans="1:5" ht="22.5" customHeight="1">
      <c r="A68" s="77"/>
      <c r="B68" s="8" t="s">
        <v>144</v>
      </c>
      <c r="C68" s="8">
        <v>60</v>
      </c>
      <c r="D68" s="76"/>
      <c r="E68" s="22"/>
    </row>
    <row r="69" spans="1:5" ht="22.5" customHeight="1">
      <c r="A69" s="70"/>
      <c r="B69" s="8" t="s">
        <v>145</v>
      </c>
      <c r="C69" s="8">
        <v>35</v>
      </c>
      <c r="D69" s="76"/>
      <c r="E69" s="22"/>
    </row>
    <row r="70" spans="1:5" ht="22.5" customHeight="1">
      <c r="A70" s="69" t="s">
        <v>80</v>
      </c>
      <c r="B70" s="8" t="s">
        <v>146</v>
      </c>
      <c r="C70" s="8">
        <v>45</v>
      </c>
      <c r="D70" s="67">
        <f>SUM(C70:C72)</f>
        <v>147</v>
      </c>
      <c r="E70" s="22"/>
    </row>
    <row r="71" spans="1:5" ht="22.5" customHeight="1">
      <c r="A71" s="77"/>
      <c r="B71" s="8" t="s">
        <v>147</v>
      </c>
      <c r="C71" s="8">
        <v>93</v>
      </c>
      <c r="D71" s="76"/>
      <c r="E71" s="22"/>
    </row>
    <row r="72" spans="1:5" ht="22.5" customHeight="1">
      <c r="A72" s="77"/>
      <c r="B72" s="8" t="s">
        <v>81</v>
      </c>
      <c r="C72" s="8">
        <v>9</v>
      </c>
      <c r="D72" s="76"/>
      <c r="E72" s="22"/>
    </row>
    <row r="73" spans="1:5" ht="22.5" customHeight="1">
      <c r="A73" s="78" t="s">
        <v>89</v>
      </c>
      <c r="B73" s="8" t="s">
        <v>148</v>
      </c>
      <c r="C73" s="8">
        <v>33</v>
      </c>
      <c r="D73" s="67">
        <f>SUM(C73:C76)</f>
        <v>101</v>
      </c>
      <c r="E73" s="22"/>
    </row>
    <row r="74" spans="1:5" ht="22.5" customHeight="1">
      <c r="A74" s="79"/>
      <c r="B74" s="8" t="s">
        <v>149</v>
      </c>
      <c r="C74" s="8">
        <v>35</v>
      </c>
      <c r="D74" s="76"/>
      <c r="E74" s="22"/>
    </row>
    <row r="75" spans="1:5" ht="22.5" customHeight="1">
      <c r="A75" s="79"/>
      <c r="B75" s="8" t="s">
        <v>150</v>
      </c>
      <c r="C75" s="8">
        <v>15</v>
      </c>
      <c r="D75" s="76"/>
      <c r="E75" s="22"/>
    </row>
    <row r="76" spans="1:5" ht="22.5" customHeight="1">
      <c r="A76" s="79"/>
      <c r="B76" s="8" t="s">
        <v>90</v>
      </c>
      <c r="C76" s="8">
        <v>18</v>
      </c>
      <c r="D76" s="68"/>
      <c r="E76" s="22"/>
    </row>
    <row r="77" spans="1:5" ht="22.5" customHeight="1">
      <c r="A77" s="25" t="s">
        <v>151</v>
      </c>
      <c r="B77" s="8" t="s">
        <v>152</v>
      </c>
      <c r="C77" s="8">
        <v>265</v>
      </c>
      <c r="D77" s="8">
        <f>SUM(C77:C77)</f>
        <v>265</v>
      </c>
      <c r="E77" s="22"/>
    </row>
    <row r="78" spans="1:5" ht="22.5" customHeight="1">
      <c r="A78" s="26" t="s">
        <v>153</v>
      </c>
      <c r="B78" s="8" t="s">
        <v>154</v>
      </c>
      <c r="C78" s="8">
        <v>362</v>
      </c>
      <c r="D78" s="8">
        <v>362</v>
      </c>
      <c r="E78" s="22"/>
    </row>
    <row r="79" spans="1:5" ht="22.5" customHeight="1">
      <c r="A79" s="86" t="s">
        <v>155</v>
      </c>
      <c r="B79" s="8" t="s">
        <v>156</v>
      </c>
      <c r="C79" s="8">
        <v>82</v>
      </c>
      <c r="D79" s="67">
        <f>SUM(C79:C81)</f>
        <v>170</v>
      </c>
      <c r="E79" s="22"/>
    </row>
    <row r="80" spans="1:5" ht="22.5" customHeight="1">
      <c r="A80" s="87"/>
      <c r="B80" s="8" t="s">
        <v>157</v>
      </c>
      <c r="C80" s="8">
        <v>45</v>
      </c>
      <c r="D80" s="76"/>
      <c r="E80" s="22"/>
    </row>
    <row r="81" spans="1:5" ht="22.5" customHeight="1">
      <c r="A81" s="104"/>
      <c r="B81" s="8" t="s">
        <v>158</v>
      </c>
      <c r="C81" s="8">
        <v>43</v>
      </c>
      <c r="D81" s="76"/>
      <c r="E81" s="22"/>
    </row>
    <row r="82" spans="1:5" ht="22.5" customHeight="1">
      <c r="A82" s="27" t="s">
        <v>97</v>
      </c>
      <c r="B82" s="8" t="s">
        <v>159</v>
      </c>
      <c r="C82" s="8">
        <v>53</v>
      </c>
      <c r="D82" s="11">
        <v>53</v>
      </c>
      <c r="E82" s="22"/>
    </row>
    <row r="83" spans="1:5" ht="22.5" customHeight="1">
      <c r="A83" s="86" t="s">
        <v>99</v>
      </c>
      <c r="B83" s="8" t="s">
        <v>139</v>
      </c>
      <c r="C83" s="8">
        <v>153</v>
      </c>
      <c r="D83" s="55">
        <f>SUM(C83:C86)</f>
        <v>463</v>
      </c>
      <c r="E83" s="22"/>
    </row>
    <row r="84" spans="1:5" ht="22.5" customHeight="1">
      <c r="A84" s="87"/>
      <c r="B84" s="8" t="s">
        <v>128</v>
      </c>
      <c r="C84" s="8">
        <v>102</v>
      </c>
      <c r="D84" s="56"/>
      <c r="E84" s="22"/>
    </row>
    <row r="85" spans="1:5" ht="22.5" customHeight="1">
      <c r="A85" s="87"/>
      <c r="B85" s="8" t="s">
        <v>106</v>
      </c>
      <c r="C85" s="8">
        <v>122</v>
      </c>
      <c r="D85" s="56"/>
      <c r="E85" s="22"/>
    </row>
    <row r="86" spans="1:5" ht="22.5" customHeight="1">
      <c r="A86" s="87"/>
      <c r="B86" s="8" t="s">
        <v>114</v>
      </c>
      <c r="C86" s="8">
        <v>86</v>
      </c>
      <c r="D86" s="56"/>
      <c r="E86" s="22"/>
    </row>
    <row r="87" spans="1:5" ht="22.5" customHeight="1">
      <c r="A87" s="59" t="s">
        <v>91</v>
      </c>
      <c r="B87" s="8" t="s">
        <v>160</v>
      </c>
      <c r="C87" s="8">
        <v>79</v>
      </c>
      <c r="D87" s="67">
        <f>SUM(C87:C89)</f>
        <v>132</v>
      </c>
      <c r="E87" s="22"/>
    </row>
    <row r="88" spans="1:5" ht="22.5" customHeight="1">
      <c r="A88" s="60"/>
      <c r="B88" s="8" t="s">
        <v>161</v>
      </c>
      <c r="C88" s="8">
        <v>33</v>
      </c>
      <c r="D88" s="76"/>
      <c r="E88" s="22"/>
    </row>
    <row r="89" spans="1:5" ht="22.5" customHeight="1">
      <c r="A89" s="60"/>
      <c r="B89" s="8" t="s">
        <v>162</v>
      </c>
      <c r="C89" s="8">
        <v>20</v>
      </c>
      <c r="D89" s="76"/>
      <c r="E89" s="22"/>
    </row>
    <row r="90" spans="1:5" ht="22.5" customHeight="1">
      <c r="A90" s="61" t="s">
        <v>93</v>
      </c>
      <c r="B90" s="8" t="s">
        <v>163</v>
      </c>
      <c r="C90" s="8">
        <v>92</v>
      </c>
      <c r="D90" s="67">
        <f>SUM(C90:C91)</f>
        <v>126</v>
      </c>
      <c r="E90" s="22"/>
    </row>
    <row r="91" spans="1:5" ht="22.5" customHeight="1">
      <c r="A91" s="63"/>
      <c r="B91" s="8" t="s">
        <v>162</v>
      </c>
      <c r="C91" s="8">
        <v>34</v>
      </c>
      <c r="D91" s="68"/>
      <c r="E91" s="22"/>
    </row>
    <row r="92" spans="1:5" ht="22.5" customHeight="1">
      <c r="A92" s="64" t="s">
        <v>95</v>
      </c>
      <c r="B92" s="8" t="s">
        <v>164</v>
      </c>
      <c r="C92" s="8">
        <v>58</v>
      </c>
      <c r="D92" s="67">
        <f>SUM(C92:C96)</f>
        <v>284</v>
      </c>
      <c r="E92" s="22"/>
    </row>
    <row r="93" spans="1:5" ht="22.5" customHeight="1">
      <c r="A93" s="65"/>
      <c r="B93" s="8" t="s">
        <v>165</v>
      </c>
      <c r="C93" s="8">
        <v>95</v>
      </c>
      <c r="D93" s="76"/>
      <c r="E93" s="22"/>
    </row>
    <row r="94" spans="1:5" ht="22.5" customHeight="1">
      <c r="A94" s="65"/>
      <c r="B94" s="8" t="s">
        <v>166</v>
      </c>
      <c r="C94" s="8">
        <v>79</v>
      </c>
      <c r="D94" s="76"/>
      <c r="E94" s="22"/>
    </row>
    <row r="95" spans="1:5" ht="22.5" customHeight="1">
      <c r="A95" s="65"/>
      <c r="B95" s="8" t="s">
        <v>167</v>
      </c>
      <c r="C95" s="8">
        <v>40</v>
      </c>
      <c r="D95" s="76"/>
      <c r="E95" s="22"/>
    </row>
    <row r="96" spans="1:5" ht="22.5" customHeight="1">
      <c r="A96" s="65"/>
      <c r="B96" s="28" t="s">
        <v>96</v>
      </c>
      <c r="C96" s="28">
        <v>12</v>
      </c>
      <c r="D96" s="76"/>
      <c r="E96" s="22"/>
    </row>
    <row r="97" spans="1:6" ht="22.5" customHeight="1">
      <c r="A97" s="20" t="s">
        <v>168</v>
      </c>
      <c r="B97" s="20" t="s">
        <v>169</v>
      </c>
      <c r="C97" s="20">
        <v>41</v>
      </c>
      <c r="D97" s="20">
        <v>41</v>
      </c>
      <c r="E97" s="22"/>
    </row>
    <row r="98" spans="1:6" ht="22.5" customHeight="1">
      <c r="A98" s="20" t="s">
        <v>6</v>
      </c>
      <c r="B98" s="20"/>
      <c r="C98" s="114">
        <f>SUM(C29:C97)</f>
        <v>5478</v>
      </c>
      <c r="D98" s="115"/>
      <c r="E98" s="22"/>
    </row>
    <row r="101" spans="1:6" ht="28.5" customHeight="1">
      <c r="A101" s="105" t="s">
        <v>61</v>
      </c>
      <c r="B101" s="106"/>
      <c r="C101" s="106"/>
      <c r="D101" s="106"/>
      <c r="E101" s="107"/>
    </row>
    <row r="102" spans="1:6" ht="22.5" customHeight="1">
      <c r="A102" s="116" t="s">
        <v>170</v>
      </c>
      <c r="B102" s="117"/>
      <c r="C102" s="117"/>
      <c r="D102" s="117"/>
      <c r="E102" s="118"/>
      <c r="F102" s="29"/>
    </row>
    <row r="103" spans="1:6" ht="22.5" customHeight="1">
      <c r="A103" s="74" t="s">
        <v>101</v>
      </c>
      <c r="B103" s="74" t="s">
        <v>65</v>
      </c>
      <c r="C103" s="119" t="s">
        <v>171</v>
      </c>
      <c r="D103" s="120"/>
      <c r="E103" s="121" t="s">
        <v>30</v>
      </c>
      <c r="F103" s="1"/>
    </row>
    <row r="104" spans="1:6" ht="22.5" customHeight="1">
      <c r="A104" s="75"/>
      <c r="B104" s="75"/>
      <c r="C104" s="9" t="s">
        <v>172</v>
      </c>
      <c r="D104" s="9" t="s">
        <v>173</v>
      </c>
      <c r="E104" s="74"/>
      <c r="F104" s="1"/>
    </row>
    <row r="105" spans="1:6" ht="22.5" customHeight="1">
      <c r="A105" s="67" t="s">
        <v>67</v>
      </c>
      <c r="B105" s="6" t="s">
        <v>174</v>
      </c>
      <c r="C105" s="6">
        <v>0</v>
      </c>
      <c r="D105" s="6">
        <v>1</v>
      </c>
      <c r="E105" s="55">
        <f>SUM(D105+D106+D107+D108+C105+C106+C107+C108)</f>
        <v>127</v>
      </c>
      <c r="F105" s="22"/>
    </row>
    <row r="106" spans="1:6" ht="22.5" customHeight="1">
      <c r="A106" s="76"/>
      <c r="B106" s="6" t="s">
        <v>175</v>
      </c>
      <c r="C106" s="6">
        <v>0</v>
      </c>
      <c r="D106" s="6">
        <v>65</v>
      </c>
      <c r="E106" s="56"/>
      <c r="F106" s="22"/>
    </row>
    <row r="107" spans="1:6" ht="22.5" customHeight="1">
      <c r="A107" s="76"/>
      <c r="B107" s="6" t="s">
        <v>176</v>
      </c>
      <c r="C107" s="6">
        <v>6</v>
      </c>
      <c r="D107" s="6">
        <v>48</v>
      </c>
      <c r="E107" s="56"/>
      <c r="F107" s="22"/>
    </row>
    <row r="108" spans="1:6" ht="22.5" customHeight="1">
      <c r="A108" s="76"/>
      <c r="B108" s="6" t="s">
        <v>177</v>
      </c>
      <c r="C108" s="6">
        <v>0</v>
      </c>
      <c r="D108" s="6">
        <v>7</v>
      </c>
      <c r="E108" s="56"/>
      <c r="F108" s="22"/>
    </row>
    <row r="109" spans="1:6" ht="22.5" customHeight="1">
      <c r="A109" s="67" t="s">
        <v>70</v>
      </c>
      <c r="B109" s="6" t="s">
        <v>174</v>
      </c>
      <c r="C109" s="6">
        <v>0</v>
      </c>
      <c r="D109" s="6">
        <v>1</v>
      </c>
      <c r="E109" s="55">
        <f>SUM(C109:D113)</f>
        <v>143</v>
      </c>
      <c r="F109" s="22"/>
    </row>
    <row r="110" spans="1:6" ht="22.5" customHeight="1">
      <c r="A110" s="76"/>
      <c r="B110" s="6" t="s">
        <v>178</v>
      </c>
      <c r="C110" s="6">
        <v>0</v>
      </c>
      <c r="D110" s="6">
        <v>35</v>
      </c>
      <c r="E110" s="56"/>
      <c r="F110" s="22"/>
    </row>
    <row r="111" spans="1:6" ht="22.5" customHeight="1">
      <c r="A111" s="76"/>
      <c r="B111" s="6" t="s">
        <v>71</v>
      </c>
      <c r="C111" s="6">
        <v>10</v>
      </c>
      <c r="D111" s="6">
        <v>61</v>
      </c>
      <c r="E111" s="56"/>
      <c r="F111" s="22"/>
    </row>
    <row r="112" spans="1:6" ht="22.5" customHeight="1">
      <c r="A112" s="76"/>
      <c r="B112" s="6" t="s">
        <v>179</v>
      </c>
      <c r="C112" s="6">
        <v>6</v>
      </c>
      <c r="D112" s="6">
        <v>12</v>
      </c>
      <c r="E112" s="56"/>
      <c r="F112" s="22"/>
    </row>
    <row r="113" spans="1:6" ht="22.5" customHeight="1">
      <c r="A113" s="68"/>
      <c r="B113" s="6" t="s">
        <v>180</v>
      </c>
      <c r="C113" s="6">
        <v>0</v>
      </c>
      <c r="D113" s="6">
        <v>18</v>
      </c>
      <c r="E113" s="57"/>
      <c r="F113" s="22"/>
    </row>
    <row r="114" spans="1:6" ht="22.5" customHeight="1">
      <c r="A114" s="67" t="s">
        <v>168</v>
      </c>
      <c r="B114" s="6" t="s">
        <v>181</v>
      </c>
      <c r="C114" s="6">
        <v>0</v>
      </c>
      <c r="D114" s="6">
        <v>17</v>
      </c>
      <c r="E114" s="55">
        <v>34</v>
      </c>
      <c r="F114" s="22"/>
    </row>
    <row r="115" spans="1:6" ht="22.5" customHeight="1">
      <c r="A115" s="76"/>
      <c r="B115" s="6" t="s">
        <v>182</v>
      </c>
      <c r="C115" s="6">
        <v>0</v>
      </c>
      <c r="D115" s="6">
        <v>17</v>
      </c>
      <c r="E115" s="56"/>
      <c r="F115" s="22"/>
    </row>
    <row r="116" spans="1:6" ht="22.5" customHeight="1">
      <c r="A116" s="67" t="s">
        <v>105</v>
      </c>
      <c r="B116" s="6" t="s">
        <v>183</v>
      </c>
      <c r="C116" s="6">
        <v>0</v>
      </c>
      <c r="D116" s="6">
        <v>4</v>
      </c>
      <c r="E116" s="55">
        <v>41</v>
      </c>
      <c r="F116" s="22"/>
    </row>
    <row r="117" spans="1:6" ht="22.5" customHeight="1">
      <c r="A117" s="76"/>
      <c r="B117" s="6" t="s">
        <v>184</v>
      </c>
      <c r="C117" s="6">
        <v>0</v>
      </c>
      <c r="D117" s="6">
        <v>7</v>
      </c>
      <c r="E117" s="56"/>
      <c r="F117" s="22"/>
    </row>
    <row r="118" spans="1:6" ht="22.5" customHeight="1">
      <c r="A118" s="68"/>
      <c r="B118" s="6" t="s">
        <v>180</v>
      </c>
      <c r="C118" s="6">
        <v>0</v>
      </c>
      <c r="D118" s="6">
        <v>30</v>
      </c>
      <c r="E118" s="57"/>
      <c r="F118" s="22"/>
    </row>
    <row r="119" spans="1:6" ht="22.5" customHeight="1">
      <c r="A119" s="76" t="s">
        <v>72</v>
      </c>
      <c r="B119" s="6" t="s">
        <v>182</v>
      </c>
      <c r="C119" s="6">
        <v>0</v>
      </c>
      <c r="D119" s="6">
        <v>31</v>
      </c>
      <c r="E119" s="56">
        <f>SUM(C119:D127)</f>
        <v>287</v>
      </c>
      <c r="F119" s="22"/>
    </row>
    <row r="120" spans="1:6" ht="22.5" customHeight="1">
      <c r="A120" s="76"/>
      <c r="B120" s="6" t="s">
        <v>185</v>
      </c>
      <c r="C120" s="6">
        <v>0</v>
      </c>
      <c r="D120" s="6">
        <v>30</v>
      </c>
      <c r="E120" s="56"/>
      <c r="F120" s="22"/>
    </row>
    <row r="121" spans="1:6" ht="22.5" customHeight="1">
      <c r="A121" s="76"/>
      <c r="B121" s="6" t="s">
        <v>174</v>
      </c>
      <c r="C121" s="6">
        <v>0</v>
      </c>
      <c r="D121" s="6">
        <v>3</v>
      </c>
      <c r="E121" s="56"/>
      <c r="F121" s="22"/>
    </row>
    <row r="122" spans="1:6" ht="22.5" customHeight="1">
      <c r="A122" s="76"/>
      <c r="B122" s="6" t="s">
        <v>186</v>
      </c>
      <c r="C122" s="6">
        <v>0</v>
      </c>
      <c r="D122" s="6">
        <v>31</v>
      </c>
      <c r="E122" s="56"/>
      <c r="F122" s="22"/>
    </row>
    <row r="123" spans="1:6" ht="22.5" customHeight="1">
      <c r="A123" s="76"/>
      <c r="B123" s="6" t="s">
        <v>73</v>
      </c>
      <c r="C123" s="6">
        <v>25</v>
      </c>
      <c r="D123" s="6">
        <v>138</v>
      </c>
      <c r="E123" s="56"/>
      <c r="F123" s="22"/>
    </row>
    <row r="124" spans="1:6" ht="22.5" customHeight="1">
      <c r="A124" s="76"/>
      <c r="B124" s="6" t="s">
        <v>111</v>
      </c>
      <c r="C124" s="6">
        <v>0</v>
      </c>
      <c r="D124" s="6">
        <v>14</v>
      </c>
      <c r="E124" s="56"/>
      <c r="F124" s="22"/>
    </row>
    <row r="125" spans="1:6" ht="22.5" customHeight="1">
      <c r="A125" s="76"/>
      <c r="B125" s="6" t="s">
        <v>187</v>
      </c>
      <c r="C125" s="6">
        <v>0</v>
      </c>
      <c r="D125" s="6">
        <v>2</v>
      </c>
      <c r="E125" s="56"/>
      <c r="F125" s="22"/>
    </row>
    <row r="126" spans="1:6" ht="22.5" customHeight="1">
      <c r="A126" s="76"/>
      <c r="B126" s="6" t="s">
        <v>188</v>
      </c>
      <c r="C126" s="6">
        <v>0</v>
      </c>
      <c r="D126" s="6">
        <v>11</v>
      </c>
      <c r="E126" s="56"/>
      <c r="F126" s="22"/>
    </row>
    <row r="127" spans="1:6" ht="22.5" customHeight="1">
      <c r="A127" s="68"/>
      <c r="B127" s="6" t="s">
        <v>189</v>
      </c>
      <c r="C127" s="6">
        <v>0</v>
      </c>
      <c r="D127" s="6">
        <v>2</v>
      </c>
      <c r="E127" s="57"/>
      <c r="F127" s="22"/>
    </row>
    <row r="128" spans="1:6" ht="22.5" customHeight="1">
      <c r="A128" s="88" t="s">
        <v>112</v>
      </c>
      <c r="B128" s="6" t="s">
        <v>115</v>
      </c>
      <c r="C128" s="6">
        <v>0</v>
      </c>
      <c r="D128" s="6">
        <v>30</v>
      </c>
      <c r="E128" s="56">
        <f>SUM(C128:D130)</f>
        <v>77</v>
      </c>
      <c r="F128" s="22"/>
    </row>
    <row r="129" spans="1:6" ht="22.5" customHeight="1">
      <c r="A129" s="89"/>
      <c r="B129" s="6" t="s">
        <v>114</v>
      </c>
      <c r="C129" s="6">
        <v>0</v>
      </c>
      <c r="D129" s="6">
        <v>37</v>
      </c>
      <c r="E129" s="56"/>
      <c r="F129" s="22"/>
    </row>
    <row r="130" spans="1:6" ht="22.5" customHeight="1">
      <c r="A130" s="24"/>
      <c r="B130" s="6" t="s">
        <v>190</v>
      </c>
      <c r="C130" s="6">
        <v>10</v>
      </c>
      <c r="D130" s="6">
        <v>0</v>
      </c>
      <c r="E130" s="56"/>
      <c r="F130" s="22"/>
    </row>
    <row r="131" spans="1:6" ht="22.5" customHeight="1">
      <c r="A131" s="90" t="s">
        <v>74</v>
      </c>
      <c r="B131" s="6" t="s">
        <v>191</v>
      </c>
      <c r="C131" s="6">
        <v>0</v>
      </c>
      <c r="D131" s="6">
        <v>31</v>
      </c>
      <c r="E131" s="55">
        <f>SUM(C131:D137)</f>
        <v>198</v>
      </c>
      <c r="F131" s="22"/>
    </row>
    <row r="132" spans="1:6" ht="22.5" customHeight="1">
      <c r="A132" s="91"/>
      <c r="B132" s="6" t="s">
        <v>192</v>
      </c>
      <c r="C132" s="6">
        <v>12</v>
      </c>
      <c r="D132" s="6">
        <v>83</v>
      </c>
      <c r="E132" s="56"/>
      <c r="F132" s="22"/>
    </row>
    <row r="133" spans="1:6" ht="22.5" customHeight="1">
      <c r="A133" s="91"/>
      <c r="B133" s="6" t="s">
        <v>117</v>
      </c>
      <c r="C133" s="6">
        <v>0</v>
      </c>
      <c r="D133" s="6">
        <v>12</v>
      </c>
      <c r="E133" s="56"/>
      <c r="F133" s="22"/>
    </row>
    <row r="134" spans="1:6" ht="22.5" customHeight="1">
      <c r="A134" s="91"/>
      <c r="B134" s="30" t="s">
        <v>193</v>
      </c>
      <c r="C134" s="6">
        <v>0</v>
      </c>
      <c r="D134" s="6">
        <v>18</v>
      </c>
      <c r="E134" s="56"/>
      <c r="F134" s="22"/>
    </row>
    <row r="135" spans="1:6" ht="22.5" customHeight="1">
      <c r="A135" s="91"/>
      <c r="B135" s="30" t="s">
        <v>194</v>
      </c>
      <c r="C135" s="6">
        <v>0</v>
      </c>
      <c r="D135" s="6">
        <v>2</v>
      </c>
      <c r="E135" s="56"/>
      <c r="F135" s="22"/>
    </row>
    <row r="136" spans="1:6" ht="22.5" customHeight="1">
      <c r="A136" s="91"/>
      <c r="B136" s="6" t="s">
        <v>195</v>
      </c>
      <c r="C136" s="6">
        <v>0</v>
      </c>
      <c r="D136" s="6">
        <v>9</v>
      </c>
      <c r="E136" s="56"/>
      <c r="F136" s="22"/>
    </row>
    <row r="137" spans="1:6" ht="22.5" customHeight="1">
      <c r="A137" s="91"/>
      <c r="B137" s="6" t="s">
        <v>185</v>
      </c>
      <c r="C137" s="6">
        <v>0</v>
      </c>
      <c r="D137" s="6">
        <v>31</v>
      </c>
      <c r="E137" s="56"/>
      <c r="F137" s="22"/>
    </row>
    <row r="138" spans="1:6" ht="22.5" customHeight="1">
      <c r="A138" s="92" t="s">
        <v>120</v>
      </c>
      <c r="B138" s="6" t="s">
        <v>196</v>
      </c>
      <c r="C138" s="6">
        <v>4</v>
      </c>
      <c r="D138" s="6">
        <v>26</v>
      </c>
      <c r="E138" s="55">
        <f>SUM(C138:D139)</f>
        <v>55</v>
      </c>
      <c r="F138" s="22"/>
    </row>
    <row r="139" spans="1:6" ht="22.5" customHeight="1">
      <c r="A139" s="93"/>
      <c r="B139" s="6" t="s">
        <v>197</v>
      </c>
      <c r="C139" s="6">
        <v>0</v>
      </c>
      <c r="D139" s="6">
        <v>25</v>
      </c>
      <c r="E139" s="57"/>
      <c r="F139" s="22"/>
    </row>
    <row r="140" spans="1:6" ht="22.5" customHeight="1">
      <c r="A140" s="94" t="s">
        <v>76</v>
      </c>
      <c r="B140" s="6" t="s">
        <v>174</v>
      </c>
      <c r="C140" s="6">
        <v>0</v>
      </c>
      <c r="D140" s="6">
        <v>1</v>
      </c>
      <c r="E140" s="55">
        <f>SUM(D140:D145)</f>
        <v>98</v>
      </c>
      <c r="F140" s="22"/>
    </row>
    <row r="141" spans="1:6" ht="22.5" customHeight="1">
      <c r="A141" s="95"/>
      <c r="B141" s="6" t="s">
        <v>77</v>
      </c>
      <c r="C141" s="6">
        <v>0</v>
      </c>
      <c r="D141" s="6">
        <v>24</v>
      </c>
      <c r="E141" s="56"/>
      <c r="F141" s="22"/>
    </row>
    <row r="142" spans="1:6" ht="22.5" customHeight="1">
      <c r="A142" s="95"/>
      <c r="B142" s="6" t="s">
        <v>198</v>
      </c>
      <c r="C142" s="6">
        <v>0</v>
      </c>
      <c r="D142" s="6">
        <v>6</v>
      </c>
      <c r="E142" s="56"/>
      <c r="F142" s="22"/>
    </row>
    <row r="143" spans="1:6" ht="22.5" customHeight="1">
      <c r="A143" s="95"/>
      <c r="B143" s="6" t="s">
        <v>199</v>
      </c>
      <c r="C143" s="6">
        <v>0</v>
      </c>
      <c r="D143" s="6">
        <v>9</v>
      </c>
      <c r="E143" s="56"/>
      <c r="F143" s="22"/>
    </row>
    <row r="144" spans="1:6" ht="22.5" customHeight="1">
      <c r="A144" s="95"/>
      <c r="B144" s="6" t="s">
        <v>200</v>
      </c>
      <c r="C144" s="6">
        <v>0</v>
      </c>
      <c r="D144" s="6">
        <v>49</v>
      </c>
      <c r="E144" s="56"/>
      <c r="F144" s="22"/>
    </row>
    <row r="145" spans="1:6" ht="22.5" customHeight="1">
      <c r="A145" s="95"/>
      <c r="B145" s="6" t="s">
        <v>201</v>
      </c>
      <c r="C145" s="6">
        <v>0</v>
      </c>
      <c r="D145" s="6">
        <v>9</v>
      </c>
      <c r="E145" s="56"/>
      <c r="F145" s="22"/>
    </row>
    <row r="146" spans="1:6" ht="22.5" customHeight="1">
      <c r="A146" s="96" t="s">
        <v>78</v>
      </c>
      <c r="B146" s="6" t="s">
        <v>202</v>
      </c>
      <c r="C146" s="6">
        <v>0</v>
      </c>
      <c r="D146" s="6">
        <v>2</v>
      </c>
      <c r="E146" s="55">
        <f>SUM(D146:D152)</f>
        <v>168</v>
      </c>
      <c r="F146" s="22"/>
    </row>
    <row r="147" spans="1:6" ht="22.5" customHeight="1">
      <c r="A147" s="97"/>
      <c r="B147" s="6" t="s">
        <v>203</v>
      </c>
      <c r="C147" s="6">
        <v>0</v>
      </c>
      <c r="D147" s="6">
        <v>114</v>
      </c>
      <c r="E147" s="56"/>
      <c r="F147" s="22"/>
    </row>
    <row r="148" spans="1:6" ht="22.5" customHeight="1">
      <c r="A148" s="97"/>
      <c r="B148" s="6" t="s">
        <v>204</v>
      </c>
      <c r="C148" s="6">
        <v>0</v>
      </c>
      <c r="D148" s="6">
        <v>17</v>
      </c>
      <c r="E148" s="56"/>
      <c r="F148" s="22"/>
    </row>
    <row r="149" spans="1:6" ht="22.5" customHeight="1">
      <c r="A149" s="97"/>
      <c r="B149" s="6" t="s">
        <v>205</v>
      </c>
      <c r="C149" s="6">
        <v>0</v>
      </c>
      <c r="D149" s="6">
        <v>29</v>
      </c>
      <c r="E149" s="56"/>
      <c r="F149" s="22"/>
    </row>
    <row r="150" spans="1:6" ht="22.5" customHeight="1">
      <c r="A150" s="97"/>
      <c r="B150" s="6" t="s">
        <v>206</v>
      </c>
      <c r="C150" s="6">
        <v>0</v>
      </c>
      <c r="D150" s="6">
        <v>4</v>
      </c>
      <c r="E150" s="56"/>
      <c r="F150" s="22"/>
    </row>
    <row r="151" spans="1:6" ht="22.5" customHeight="1">
      <c r="A151" s="97"/>
      <c r="B151" s="6" t="s">
        <v>207</v>
      </c>
      <c r="C151" s="6">
        <v>0</v>
      </c>
      <c r="D151" s="6">
        <v>1</v>
      </c>
      <c r="E151" s="56"/>
      <c r="F151" s="22"/>
    </row>
    <row r="152" spans="1:6" ht="22.5" customHeight="1">
      <c r="A152" s="97"/>
      <c r="B152" s="6" t="s">
        <v>208</v>
      </c>
      <c r="C152" s="6">
        <v>0</v>
      </c>
      <c r="D152" s="6">
        <v>1</v>
      </c>
      <c r="E152" s="56"/>
      <c r="F152" s="22"/>
    </row>
    <row r="153" spans="1:6" ht="22.5" customHeight="1">
      <c r="A153" s="69" t="s">
        <v>131</v>
      </c>
      <c r="B153" s="6" t="s">
        <v>209</v>
      </c>
      <c r="C153" s="6">
        <v>0</v>
      </c>
      <c r="D153" s="6">
        <v>9</v>
      </c>
      <c r="E153" s="55">
        <f>SUM(C153:D158)</f>
        <v>220</v>
      </c>
      <c r="F153" s="22"/>
    </row>
    <row r="154" spans="1:6" ht="22.5" customHeight="1">
      <c r="A154" s="77"/>
      <c r="B154" s="6" t="s">
        <v>210</v>
      </c>
      <c r="C154" s="6">
        <v>0</v>
      </c>
      <c r="D154" s="6">
        <v>4</v>
      </c>
      <c r="E154" s="56"/>
      <c r="F154" s="22"/>
    </row>
    <row r="155" spans="1:6" ht="22.5" customHeight="1">
      <c r="A155" s="77"/>
      <c r="B155" s="6" t="s">
        <v>211</v>
      </c>
      <c r="C155" s="6">
        <v>0</v>
      </c>
      <c r="D155" s="6">
        <v>5</v>
      </c>
      <c r="E155" s="56"/>
      <c r="F155" s="22"/>
    </row>
    <row r="156" spans="1:6" ht="22.5" customHeight="1">
      <c r="A156" s="77"/>
      <c r="B156" s="6" t="s">
        <v>212</v>
      </c>
      <c r="C156" s="6">
        <v>5</v>
      </c>
      <c r="D156" s="6">
        <v>21</v>
      </c>
      <c r="E156" s="56"/>
      <c r="F156" s="22"/>
    </row>
    <row r="157" spans="1:6" ht="22.5" customHeight="1">
      <c r="A157" s="77"/>
      <c r="B157" s="6" t="s">
        <v>213</v>
      </c>
      <c r="C157" s="6">
        <v>0</v>
      </c>
      <c r="D157" s="6">
        <v>59</v>
      </c>
      <c r="E157" s="56"/>
      <c r="F157" s="22"/>
    </row>
    <row r="158" spans="1:6" ht="22.5" customHeight="1">
      <c r="A158" s="77"/>
      <c r="B158" s="6" t="s">
        <v>214</v>
      </c>
      <c r="C158" s="6">
        <v>0</v>
      </c>
      <c r="D158" s="6">
        <v>117</v>
      </c>
      <c r="E158" s="56"/>
      <c r="F158" s="22"/>
    </row>
    <row r="159" spans="1:6" ht="22.5" customHeight="1">
      <c r="A159" s="69" t="s">
        <v>138</v>
      </c>
      <c r="B159" s="6" t="s">
        <v>215</v>
      </c>
      <c r="C159" s="6">
        <v>0</v>
      </c>
      <c r="D159" s="6">
        <v>13</v>
      </c>
      <c r="E159" s="55">
        <f>SUM(C159:D161)</f>
        <v>132</v>
      </c>
      <c r="F159" s="22"/>
    </row>
    <row r="160" spans="1:6" ht="22.5" customHeight="1">
      <c r="A160" s="77"/>
      <c r="B160" s="6" t="s">
        <v>142</v>
      </c>
      <c r="C160" s="6">
        <v>0</v>
      </c>
      <c r="D160" s="6">
        <v>76</v>
      </c>
      <c r="E160" s="56"/>
      <c r="F160" s="22"/>
    </row>
    <row r="161" spans="1:6" ht="22.5" customHeight="1">
      <c r="A161" s="77"/>
      <c r="B161" s="6" t="s">
        <v>216</v>
      </c>
      <c r="C161" s="6">
        <v>0</v>
      </c>
      <c r="D161" s="6">
        <v>43</v>
      </c>
      <c r="E161" s="56"/>
      <c r="F161" s="22"/>
    </row>
    <row r="162" spans="1:6" ht="22.5" customHeight="1">
      <c r="A162" s="69" t="s">
        <v>80</v>
      </c>
      <c r="B162" s="6" t="s">
        <v>174</v>
      </c>
      <c r="C162" s="6">
        <v>0</v>
      </c>
      <c r="D162" s="6">
        <v>1</v>
      </c>
      <c r="E162" s="55">
        <f>SUM(C162:D166)</f>
        <v>154</v>
      </c>
      <c r="F162" s="22"/>
    </row>
    <row r="163" spans="1:6" ht="22.5" customHeight="1">
      <c r="A163" s="77"/>
      <c r="B163" s="6" t="s">
        <v>217</v>
      </c>
      <c r="C163" s="6">
        <v>0</v>
      </c>
      <c r="D163" s="6">
        <v>108</v>
      </c>
      <c r="E163" s="56"/>
      <c r="F163" s="22"/>
    </row>
    <row r="164" spans="1:6" ht="22.5" customHeight="1">
      <c r="A164" s="77"/>
      <c r="B164" s="6" t="s">
        <v>82</v>
      </c>
      <c r="C164" s="6">
        <v>0</v>
      </c>
      <c r="D164" s="6">
        <v>10</v>
      </c>
      <c r="E164" s="56"/>
      <c r="F164" s="22"/>
    </row>
    <row r="165" spans="1:6" ht="22.5" customHeight="1">
      <c r="A165" s="77"/>
      <c r="B165" s="6" t="s">
        <v>218</v>
      </c>
      <c r="C165" s="6">
        <v>6</v>
      </c>
      <c r="D165" s="6">
        <v>21</v>
      </c>
      <c r="E165" s="56"/>
      <c r="F165" s="22"/>
    </row>
    <row r="166" spans="1:6" ht="22.5" customHeight="1">
      <c r="A166" s="70"/>
      <c r="B166" s="6" t="s">
        <v>219</v>
      </c>
      <c r="C166" s="6">
        <v>0</v>
      </c>
      <c r="D166" s="6">
        <v>8</v>
      </c>
      <c r="E166" s="57"/>
      <c r="F166" s="22"/>
    </row>
    <row r="167" spans="1:6" ht="22.5" customHeight="1">
      <c r="A167" s="72" t="s">
        <v>83</v>
      </c>
      <c r="B167" s="6" t="s">
        <v>82</v>
      </c>
      <c r="C167" s="6">
        <v>3</v>
      </c>
      <c r="D167" s="6">
        <v>0</v>
      </c>
      <c r="E167" s="56">
        <f>SUM(C167:D178)</f>
        <v>206</v>
      </c>
      <c r="F167" s="22"/>
    </row>
    <row r="168" spans="1:6" ht="22.5" customHeight="1">
      <c r="A168" s="72"/>
      <c r="B168" s="6" t="s">
        <v>84</v>
      </c>
      <c r="C168" s="6">
        <v>0</v>
      </c>
      <c r="D168" s="6">
        <v>19</v>
      </c>
      <c r="E168" s="56"/>
      <c r="F168" s="22"/>
    </row>
    <row r="169" spans="1:6" ht="22.5" customHeight="1">
      <c r="A169" s="72"/>
      <c r="B169" s="6" t="s">
        <v>174</v>
      </c>
      <c r="C169" s="6">
        <v>0</v>
      </c>
      <c r="D169" s="6">
        <v>2</v>
      </c>
      <c r="E169" s="56"/>
      <c r="F169" s="22"/>
    </row>
    <row r="170" spans="1:6" ht="22.5" customHeight="1">
      <c r="A170" s="72"/>
      <c r="B170" s="6" t="s">
        <v>88</v>
      </c>
      <c r="C170" s="6">
        <v>0</v>
      </c>
      <c r="D170" s="6">
        <v>6</v>
      </c>
      <c r="E170" s="56"/>
      <c r="F170" s="22"/>
    </row>
    <row r="171" spans="1:6" ht="22.5" customHeight="1">
      <c r="A171" s="72"/>
      <c r="B171" s="6" t="s">
        <v>220</v>
      </c>
      <c r="C171" s="6">
        <v>0</v>
      </c>
      <c r="D171" s="6">
        <v>16</v>
      </c>
      <c r="E171" s="56"/>
      <c r="F171" s="22"/>
    </row>
    <row r="172" spans="1:6" ht="22.5" customHeight="1">
      <c r="A172" s="72"/>
      <c r="B172" s="6" t="s">
        <v>198</v>
      </c>
      <c r="C172" s="6">
        <v>0</v>
      </c>
      <c r="D172" s="6">
        <v>23</v>
      </c>
      <c r="E172" s="56"/>
      <c r="F172" s="22"/>
    </row>
    <row r="173" spans="1:6" ht="22.5" customHeight="1">
      <c r="A173" s="72"/>
      <c r="B173" s="6" t="s">
        <v>87</v>
      </c>
      <c r="C173" s="6">
        <v>0</v>
      </c>
      <c r="D173" s="6">
        <v>69</v>
      </c>
      <c r="E173" s="56"/>
      <c r="F173" s="22"/>
    </row>
    <row r="174" spans="1:6" ht="22.5" customHeight="1">
      <c r="A174" s="72"/>
      <c r="B174" s="6" t="s">
        <v>221</v>
      </c>
      <c r="C174" s="6">
        <v>0</v>
      </c>
      <c r="D174" s="6">
        <v>31</v>
      </c>
      <c r="E174" s="56"/>
      <c r="F174" s="22"/>
    </row>
    <row r="175" spans="1:6" ht="22.5" customHeight="1">
      <c r="A175" s="72"/>
      <c r="B175" s="6" t="s">
        <v>86</v>
      </c>
      <c r="C175" s="6">
        <v>0</v>
      </c>
      <c r="D175" s="6">
        <v>11</v>
      </c>
      <c r="E175" s="56"/>
      <c r="F175" s="22"/>
    </row>
    <row r="176" spans="1:6" ht="22.5" customHeight="1">
      <c r="A176" s="72"/>
      <c r="B176" s="6" t="s">
        <v>222</v>
      </c>
      <c r="C176" s="6">
        <v>14</v>
      </c>
      <c r="D176" s="6">
        <v>0</v>
      </c>
      <c r="E176" s="56"/>
      <c r="F176" s="22"/>
    </row>
    <row r="177" spans="1:6" ht="22.5" customHeight="1">
      <c r="A177" s="72"/>
      <c r="B177" s="6" t="s">
        <v>85</v>
      </c>
      <c r="C177" s="6">
        <v>0</v>
      </c>
      <c r="D177" s="6">
        <v>11</v>
      </c>
      <c r="E177" s="56"/>
      <c r="F177" s="22"/>
    </row>
    <row r="178" spans="1:6" ht="22.5" customHeight="1">
      <c r="A178" s="72"/>
      <c r="B178" s="6" t="s">
        <v>223</v>
      </c>
      <c r="C178" s="6">
        <v>1</v>
      </c>
      <c r="D178" s="6">
        <v>0</v>
      </c>
      <c r="E178" s="56"/>
      <c r="F178" s="22"/>
    </row>
    <row r="179" spans="1:6" ht="22.5" customHeight="1">
      <c r="A179" s="78" t="s">
        <v>89</v>
      </c>
      <c r="B179" s="6" t="s">
        <v>148</v>
      </c>
      <c r="C179" s="6">
        <v>0</v>
      </c>
      <c r="D179" s="6">
        <v>8</v>
      </c>
      <c r="E179" s="55">
        <f>SUM(C179:D183)</f>
        <v>77</v>
      </c>
      <c r="F179" s="22"/>
    </row>
    <row r="180" spans="1:6" ht="22.5" customHeight="1">
      <c r="A180" s="79"/>
      <c r="B180" s="6" t="s">
        <v>224</v>
      </c>
      <c r="C180" s="6">
        <v>0</v>
      </c>
      <c r="D180" s="6">
        <v>19</v>
      </c>
      <c r="E180" s="56"/>
      <c r="F180" s="22"/>
    </row>
    <row r="181" spans="1:6" ht="22.5" customHeight="1">
      <c r="A181" s="79"/>
      <c r="B181" s="6" t="s">
        <v>150</v>
      </c>
      <c r="C181" s="6">
        <v>0</v>
      </c>
      <c r="D181" s="6">
        <v>5</v>
      </c>
      <c r="E181" s="56"/>
      <c r="F181" s="22"/>
    </row>
    <row r="182" spans="1:6" ht="22.5" customHeight="1">
      <c r="A182" s="79"/>
      <c r="B182" s="6" t="s">
        <v>225</v>
      </c>
      <c r="C182" s="6">
        <v>0</v>
      </c>
      <c r="D182" s="6">
        <v>8</v>
      </c>
      <c r="E182" s="56"/>
      <c r="F182" s="22"/>
    </row>
    <row r="183" spans="1:6" ht="22.5" customHeight="1">
      <c r="A183" s="80"/>
      <c r="B183" s="6" t="s">
        <v>226</v>
      </c>
      <c r="C183" s="6">
        <v>0</v>
      </c>
      <c r="D183" s="6">
        <v>37</v>
      </c>
      <c r="E183" s="57"/>
      <c r="F183" s="22"/>
    </row>
    <row r="184" spans="1:6" ht="22.5" customHeight="1">
      <c r="A184" s="81" t="s">
        <v>151</v>
      </c>
      <c r="B184" s="6" t="s">
        <v>216</v>
      </c>
      <c r="C184" s="6">
        <v>0</v>
      </c>
      <c r="D184" s="6">
        <v>39</v>
      </c>
      <c r="E184" s="55">
        <f>SUM(C184:D185)</f>
        <v>55</v>
      </c>
      <c r="F184" s="22"/>
    </row>
    <row r="185" spans="1:6" ht="22.5" customHeight="1">
      <c r="A185" s="82"/>
      <c r="B185" s="12" t="s">
        <v>152</v>
      </c>
      <c r="C185" s="6">
        <v>0</v>
      </c>
      <c r="D185" s="6">
        <v>16</v>
      </c>
      <c r="E185" s="56"/>
      <c r="F185" s="22"/>
    </row>
    <row r="186" spans="1:6" ht="22.5" customHeight="1">
      <c r="A186" s="83" t="s">
        <v>153</v>
      </c>
      <c r="B186" s="6" t="s">
        <v>154</v>
      </c>
      <c r="C186" s="6">
        <v>0</v>
      </c>
      <c r="D186" s="6">
        <v>18</v>
      </c>
      <c r="E186" s="58">
        <f>SUM(C186:D188)</f>
        <v>70</v>
      </c>
      <c r="F186" s="22"/>
    </row>
    <row r="187" spans="1:6" ht="22.5" customHeight="1">
      <c r="A187" s="84"/>
      <c r="B187" s="6" t="s">
        <v>227</v>
      </c>
      <c r="C187" s="6">
        <v>0</v>
      </c>
      <c r="D187" s="6">
        <v>38</v>
      </c>
      <c r="E187" s="58"/>
      <c r="F187" s="22"/>
    </row>
    <row r="188" spans="1:6" ht="22.5" customHeight="1">
      <c r="A188" s="85"/>
      <c r="B188" s="6" t="s">
        <v>228</v>
      </c>
      <c r="C188" s="6">
        <v>0</v>
      </c>
      <c r="D188" s="6">
        <v>14</v>
      </c>
      <c r="E188" s="58"/>
      <c r="F188" s="22"/>
    </row>
    <row r="189" spans="1:6" ht="22.5" customHeight="1">
      <c r="A189" s="86" t="s">
        <v>155</v>
      </c>
      <c r="B189" s="6" t="s">
        <v>229</v>
      </c>
      <c r="C189" s="6">
        <v>0</v>
      </c>
      <c r="D189" s="6">
        <v>25</v>
      </c>
      <c r="E189" s="58">
        <f>SUM(C189:D190)</f>
        <v>61</v>
      </c>
      <c r="F189" s="22"/>
    </row>
    <row r="190" spans="1:6" ht="22.5" customHeight="1">
      <c r="A190" s="87"/>
      <c r="B190" s="6" t="s">
        <v>216</v>
      </c>
      <c r="C190" s="6">
        <v>0</v>
      </c>
      <c r="D190" s="6">
        <v>36</v>
      </c>
      <c r="E190" s="58"/>
      <c r="F190" s="22"/>
    </row>
    <row r="191" spans="1:6" ht="22.5" customHeight="1">
      <c r="A191" s="86" t="s">
        <v>97</v>
      </c>
      <c r="B191" s="6" t="s">
        <v>159</v>
      </c>
      <c r="C191" s="6">
        <v>9</v>
      </c>
      <c r="D191" s="6">
        <v>48</v>
      </c>
      <c r="E191" s="55">
        <f>SUM(C191:D193)</f>
        <v>61</v>
      </c>
      <c r="F191" s="22"/>
    </row>
    <row r="192" spans="1:6" ht="22.5" customHeight="1">
      <c r="A192" s="87"/>
      <c r="B192" s="6" t="s">
        <v>174</v>
      </c>
      <c r="C192" s="6">
        <v>0</v>
      </c>
      <c r="D192" s="6">
        <v>2</v>
      </c>
      <c r="E192" s="56"/>
      <c r="F192" s="22"/>
    </row>
    <row r="193" spans="1:6" ht="22.5" customHeight="1">
      <c r="A193" s="87"/>
      <c r="B193" s="6" t="s">
        <v>230</v>
      </c>
      <c r="C193" s="6">
        <v>0</v>
      </c>
      <c r="D193" s="6">
        <v>2</v>
      </c>
      <c r="E193" s="56"/>
      <c r="F193" s="22"/>
    </row>
    <row r="194" spans="1:6" ht="22.5" customHeight="1">
      <c r="A194" s="59" t="s">
        <v>91</v>
      </c>
      <c r="B194" s="6" t="s">
        <v>231</v>
      </c>
      <c r="C194" s="6">
        <v>0</v>
      </c>
      <c r="D194" s="6">
        <v>6</v>
      </c>
      <c r="E194" s="55">
        <f>SUM(C194:D198)</f>
        <v>102</v>
      </c>
      <c r="F194" s="22"/>
    </row>
    <row r="195" spans="1:6" ht="22.5" customHeight="1">
      <c r="A195" s="60"/>
      <c r="B195" s="6" t="s">
        <v>232</v>
      </c>
      <c r="C195" s="6">
        <v>0</v>
      </c>
      <c r="D195" s="6">
        <v>26</v>
      </c>
      <c r="E195" s="56"/>
      <c r="F195" s="22"/>
    </row>
    <row r="196" spans="1:6" ht="22.5" customHeight="1">
      <c r="A196" s="60"/>
      <c r="B196" s="6" t="s">
        <v>233</v>
      </c>
      <c r="C196" s="6">
        <v>0</v>
      </c>
      <c r="D196" s="6">
        <v>60</v>
      </c>
      <c r="E196" s="56"/>
      <c r="F196" s="22"/>
    </row>
    <row r="197" spans="1:6" ht="22.5" customHeight="1">
      <c r="A197" s="60"/>
      <c r="B197" s="6" t="s">
        <v>160</v>
      </c>
      <c r="C197" s="6">
        <v>0</v>
      </c>
      <c r="D197" s="6">
        <v>6</v>
      </c>
      <c r="E197" s="56"/>
      <c r="F197" s="22"/>
    </row>
    <row r="198" spans="1:6" ht="22.5" customHeight="1">
      <c r="A198" s="60"/>
      <c r="B198" s="6" t="s">
        <v>234</v>
      </c>
      <c r="C198" s="6">
        <v>0</v>
      </c>
      <c r="D198" s="6">
        <v>4</v>
      </c>
      <c r="E198" s="56"/>
      <c r="F198" s="22"/>
    </row>
    <row r="199" spans="1:6" ht="22.5" customHeight="1">
      <c r="A199" s="61" t="s">
        <v>93</v>
      </c>
      <c r="B199" s="6" t="s">
        <v>235</v>
      </c>
      <c r="C199" s="6">
        <v>0</v>
      </c>
      <c r="D199" s="6">
        <v>15</v>
      </c>
      <c r="E199" s="55">
        <f>SUM(C199:D201)</f>
        <v>76</v>
      </c>
      <c r="F199" s="22"/>
    </row>
    <row r="200" spans="1:6" ht="22.5" customHeight="1">
      <c r="A200" s="62"/>
      <c r="B200" s="6" t="s">
        <v>236</v>
      </c>
      <c r="C200" s="6">
        <v>0</v>
      </c>
      <c r="D200" s="6">
        <v>12</v>
      </c>
      <c r="E200" s="56"/>
      <c r="F200" s="22"/>
    </row>
    <row r="201" spans="1:6" ht="22.5" customHeight="1">
      <c r="A201" s="63"/>
      <c r="B201" s="6" t="s">
        <v>237</v>
      </c>
      <c r="C201" s="6">
        <v>0</v>
      </c>
      <c r="D201" s="6">
        <v>49</v>
      </c>
      <c r="E201" s="57"/>
      <c r="F201" s="22"/>
    </row>
    <row r="202" spans="1:6" ht="22.5" customHeight="1">
      <c r="A202" s="64" t="s">
        <v>95</v>
      </c>
      <c r="B202" s="6" t="s">
        <v>238</v>
      </c>
      <c r="C202" s="6">
        <v>0</v>
      </c>
      <c r="D202" s="6">
        <v>16</v>
      </c>
      <c r="E202" s="55">
        <f>SUM(C202:D204)</f>
        <v>73</v>
      </c>
      <c r="F202" s="22"/>
    </row>
    <row r="203" spans="1:6" ht="22.5" customHeight="1">
      <c r="A203" s="65"/>
      <c r="B203" s="6" t="s">
        <v>96</v>
      </c>
      <c r="C203" s="6">
        <v>0</v>
      </c>
      <c r="D203" s="6">
        <v>12</v>
      </c>
      <c r="E203" s="56"/>
      <c r="F203" s="22"/>
    </row>
    <row r="204" spans="1:6" ht="22.5" customHeight="1">
      <c r="A204" s="66"/>
      <c r="B204" s="6" t="s">
        <v>239</v>
      </c>
      <c r="C204" s="6">
        <v>0</v>
      </c>
      <c r="D204" s="6">
        <v>45</v>
      </c>
      <c r="E204" s="57"/>
      <c r="F204" s="22"/>
    </row>
    <row r="205" spans="1:6" ht="22.5" customHeight="1">
      <c r="A205" s="98" t="s">
        <v>6</v>
      </c>
      <c r="B205" s="98"/>
      <c r="C205" s="6">
        <f>SUM(C105:C204)</f>
        <v>111</v>
      </c>
      <c r="D205" s="4">
        <f>SUM(D105:D204)</f>
        <v>2404</v>
      </c>
      <c r="E205" s="4">
        <f>SUM(E105:E204)</f>
        <v>2515</v>
      </c>
      <c r="F205" s="22"/>
    </row>
  </sheetData>
  <mergeCells count="102">
    <mergeCell ref="A1:E1"/>
    <mergeCell ref="A2:E2"/>
    <mergeCell ref="A24:B24"/>
    <mergeCell ref="C24:E24"/>
    <mergeCell ref="A27:D27"/>
    <mergeCell ref="C98:D98"/>
    <mergeCell ref="A101:E101"/>
    <mergeCell ref="A102:E102"/>
    <mergeCell ref="C103:D103"/>
    <mergeCell ref="D92:D96"/>
    <mergeCell ref="E4:E5"/>
    <mergeCell ref="E11:E12"/>
    <mergeCell ref="E13:E17"/>
    <mergeCell ref="E103:E104"/>
    <mergeCell ref="A205:B205"/>
    <mergeCell ref="A4:A5"/>
    <mergeCell ref="A11:A12"/>
    <mergeCell ref="A13:A17"/>
    <mergeCell ref="A29:A30"/>
    <mergeCell ref="A31:A32"/>
    <mergeCell ref="A33:A35"/>
    <mergeCell ref="A36:A39"/>
    <mergeCell ref="A40:A42"/>
    <mergeCell ref="A43:A46"/>
    <mergeCell ref="A47:A48"/>
    <mergeCell ref="A49:A52"/>
    <mergeCell ref="A54:A56"/>
    <mergeCell ref="A57:A62"/>
    <mergeCell ref="A63:A69"/>
    <mergeCell ref="A70:A72"/>
    <mergeCell ref="A73:A76"/>
    <mergeCell ref="A79:A81"/>
    <mergeCell ref="A83:A86"/>
    <mergeCell ref="A87:A89"/>
    <mergeCell ref="A90:A91"/>
    <mergeCell ref="A92:A96"/>
    <mergeCell ref="A103:A104"/>
    <mergeCell ref="A105:A108"/>
    <mergeCell ref="A109:A113"/>
    <mergeCell ref="A114:A115"/>
    <mergeCell ref="A116:A118"/>
    <mergeCell ref="A119:A127"/>
    <mergeCell ref="A128:A129"/>
    <mergeCell ref="A131:A137"/>
    <mergeCell ref="A138:A139"/>
    <mergeCell ref="A140:A145"/>
    <mergeCell ref="A146:A152"/>
    <mergeCell ref="A153:A158"/>
    <mergeCell ref="A159:A161"/>
    <mergeCell ref="A162:A166"/>
    <mergeCell ref="A167:A178"/>
    <mergeCell ref="A179:A183"/>
    <mergeCell ref="A184:A185"/>
    <mergeCell ref="A186:A188"/>
    <mergeCell ref="A189:A190"/>
    <mergeCell ref="A191:A193"/>
    <mergeCell ref="A194:A198"/>
    <mergeCell ref="A199:A201"/>
    <mergeCell ref="A202:A204"/>
    <mergeCell ref="B4:B5"/>
    <mergeCell ref="B11:B12"/>
    <mergeCell ref="B13:B17"/>
    <mergeCell ref="B103:B104"/>
    <mergeCell ref="D29:D30"/>
    <mergeCell ref="D31:D32"/>
    <mergeCell ref="D33:D35"/>
    <mergeCell ref="D36:D39"/>
    <mergeCell ref="D40:D42"/>
    <mergeCell ref="D43:D46"/>
    <mergeCell ref="D47:D48"/>
    <mergeCell ref="D49:D52"/>
    <mergeCell ref="D54:D56"/>
    <mergeCell ref="D57:D62"/>
    <mergeCell ref="D63:D69"/>
    <mergeCell ref="D70:D72"/>
    <mergeCell ref="D73:D76"/>
    <mergeCell ref="D79:D81"/>
    <mergeCell ref="D83:D86"/>
    <mergeCell ref="D87:D89"/>
    <mergeCell ref="D90:D91"/>
    <mergeCell ref="E105:E108"/>
    <mergeCell ref="E109:E113"/>
    <mergeCell ref="E114:E115"/>
    <mergeCell ref="E116:E118"/>
    <mergeCell ref="E119:E127"/>
    <mergeCell ref="E128:E130"/>
    <mergeCell ref="E131:E137"/>
    <mergeCell ref="E138:E139"/>
    <mergeCell ref="E140:E145"/>
    <mergeCell ref="E191:E193"/>
    <mergeCell ref="E194:E198"/>
    <mergeCell ref="E199:E201"/>
    <mergeCell ref="E202:E204"/>
    <mergeCell ref="E146:E152"/>
    <mergeCell ref="E153:E158"/>
    <mergeCell ref="E159:E161"/>
    <mergeCell ref="E162:E166"/>
    <mergeCell ref="E167:E178"/>
    <mergeCell ref="E179:E183"/>
    <mergeCell ref="E184:E185"/>
    <mergeCell ref="E186:E188"/>
    <mergeCell ref="E189:E190"/>
  </mergeCells>
  <phoneticPr fontId="14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abSelected="1" topLeftCell="B1" workbookViewId="0">
      <selection activeCell="M17" sqref="M17"/>
    </sheetView>
  </sheetViews>
  <sheetFormatPr defaultColWidth="9" defaultRowHeight="13.5"/>
  <cols>
    <col min="1" max="1" width="7" customWidth="1"/>
    <col min="2" max="2" width="23.625" customWidth="1"/>
    <col min="3" max="3" width="10" customWidth="1"/>
    <col min="4" max="4" width="17.625" customWidth="1"/>
    <col min="5" max="5" width="10" customWidth="1"/>
    <col min="6" max="6" width="20.625" customWidth="1"/>
    <col min="7" max="7" width="10" customWidth="1"/>
    <col min="8" max="8" width="20.625" customWidth="1"/>
  </cols>
  <sheetData>
    <row r="1" spans="1:8" ht="28.5" customHeight="1">
      <c r="A1" s="105" t="s">
        <v>240</v>
      </c>
      <c r="B1" s="106"/>
      <c r="C1" s="106"/>
      <c r="D1" s="106"/>
      <c r="E1" s="106"/>
      <c r="F1" s="106"/>
      <c r="G1" s="106"/>
      <c r="H1" s="107"/>
    </row>
    <row r="2" spans="1:8" ht="22.5" customHeight="1">
      <c r="A2" s="126" t="s">
        <v>63</v>
      </c>
      <c r="B2" s="127" t="s">
        <v>241</v>
      </c>
      <c r="C2" s="129" t="s">
        <v>242</v>
      </c>
      <c r="D2" s="129" t="s">
        <v>243</v>
      </c>
      <c r="E2" s="122" t="s">
        <v>244</v>
      </c>
      <c r="F2" s="123"/>
      <c r="G2" s="124" t="s">
        <v>245</v>
      </c>
      <c r="H2" s="125"/>
    </row>
    <row r="3" spans="1:8" ht="22.5" customHeight="1">
      <c r="A3" s="126"/>
      <c r="B3" s="128"/>
      <c r="C3" s="127"/>
      <c r="D3" s="127"/>
      <c r="E3" s="3" t="s">
        <v>246</v>
      </c>
      <c r="F3" s="2" t="s">
        <v>243</v>
      </c>
      <c r="G3" s="3" t="s">
        <v>246</v>
      </c>
      <c r="H3" s="3" t="s">
        <v>243</v>
      </c>
    </row>
    <row r="4" spans="1:8" ht="22.5" customHeight="1">
      <c r="A4" s="4">
        <v>1</v>
      </c>
      <c r="B4" s="5" t="s">
        <v>67</v>
      </c>
      <c r="C4" s="6" t="s">
        <v>247</v>
      </c>
      <c r="D4" s="6" t="s">
        <v>248</v>
      </c>
      <c r="E4" s="6" t="s">
        <v>249</v>
      </c>
      <c r="F4" s="6" t="s">
        <v>250</v>
      </c>
      <c r="G4" s="6" t="s">
        <v>251</v>
      </c>
      <c r="H4" s="6" t="s">
        <v>252</v>
      </c>
    </row>
    <row r="5" spans="1:8" ht="22.5" customHeight="1">
      <c r="A5" s="4">
        <v>2</v>
      </c>
      <c r="B5" s="5" t="s">
        <v>70</v>
      </c>
      <c r="C5" s="6" t="s">
        <v>253</v>
      </c>
      <c r="D5" s="6" t="s">
        <v>254</v>
      </c>
      <c r="E5" s="6" t="s">
        <v>255</v>
      </c>
      <c r="F5" s="6" t="s">
        <v>256</v>
      </c>
      <c r="G5" s="6" t="s">
        <v>257</v>
      </c>
      <c r="H5" s="6" t="s">
        <v>258</v>
      </c>
    </row>
    <row r="6" spans="1:8" ht="22.5" customHeight="1">
      <c r="A6" s="4">
        <v>3</v>
      </c>
      <c r="B6" s="5" t="s">
        <v>72</v>
      </c>
      <c r="C6" s="6" t="s">
        <v>259</v>
      </c>
      <c r="D6" s="6" t="s">
        <v>260</v>
      </c>
      <c r="E6" s="6" t="s">
        <v>261</v>
      </c>
      <c r="F6" s="6" t="s">
        <v>262</v>
      </c>
      <c r="G6" s="6" t="s">
        <v>263</v>
      </c>
      <c r="H6" s="6" t="s">
        <v>264</v>
      </c>
    </row>
    <row r="7" spans="1:8" ht="22.5" customHeight="1">
      <c r="A7" s="4">
        <v>4</v>
      </c>
      <c r="B7" s="7" t="s">
        <v>74</v>
      </c>
      <c r="C7" s="6" t="s">
        <v>265</v>
      </c>
      <c r="D7" s="6" t="s">
        <v>266</v>
      </c>
      <c r="E7" s="6" t="s">
        <v>267</v>
      </c>
      <c r="F7" s="6" t="s">
        <v>268</v>
      </c>
      <c r="G7" s="6" t="s">
        <v>269</v>
      </c>
      <c r="H7" s="6" t="s">
        <v>270</v>
      </c>
    </row>
    <row r="8" spans="1:8" ht="22.5" customHeight="1">
      <c r="A8" s="6">
        <v>5</v>
      </c>
      <c r="B8" s="7" t="s">
        <v>76</v>
      </c>
      <c r="C8" s="6" t="s">
        <v>271</v>
      </c>
      <c r="D8" s="6" t="s">
        <v>272</v>
      </c>
      <c r="E8" s="6" t="s">
        <v>273</v>
      </c>
      <c r="F8" s="6">
        <v>15517309862</v>
      </c>
      <c r="G8" s="6" t="s">
        <v>274</v>
      </c>
      <c r="H8" s="6" t="s">
        <v>275</v>
      </c>
    </row>
    <row r="9" spans="1:8" ht="22.5" customHeight="1">
      <c r="A9" s="4">
        <v>6</v>
      </c>
      <c r="B9" s="5" t="s">
        <v>112</v>
      </c>
      <c r="C9" s="6" t="s">
        <v>276</v>
      </c>
      <c r="D9" s="6" t="s">
        <v>277</v>
      </c>
      <c r="E9" s="6" t="s">
        <v>278</v>
      </c>
      <c r="F9" s="6" t="s">
        <v>279</v>
      </c>
      <c r="G9" s="6" t="s">
        <v>280</v>
      </c>
      <c r="H9" s="6" t="s">
        <v>281</v>
      </c>
    </row>
    <row r="10" spans="1:8" ht="22.5" customHeight="1">
      <c r="A10" s="4">
        <v>7</v>
      </c>
      <c r="B10" s="5" t="s">
        <v>120</v>
      </c>
      <c r="C10" s="6" t="s">
        <v>282</v>
      </c>
      <c r="D10" s="6" t="s">
        <v>283</v>
      </c>
      <c r="E10" s="6" t="s">
        <v>284</v>
      </c>
      <c r="F10" s="6" t="s">
        <v>285</v>
      </c>
      <c r="G10" s="6" t="s">
        <v>286</v>
      </c>
      <c r="H10" s="6" t="s">
        <v>287</v>
      </c>
    </row>
    <row r="11" spans="1:8" ht="22.5" customHeight="1">
      <c r="A11" s="6">
        <v>8</v>
      </c>
      <c r="B11" s="7" t="s">
        <v>78</v>
      </c>
      <c r="C11" s="6" t="s">
        <v>288</v>
      </c>
      <c r="D11" s="6" t="s">
        <v>289</v>
      </c>
      <c r="E11" s="6" t="s">
        <v>290</v>
      </c>
      <c r="F11" s="6" t="s">
        <v>291</v>
      </c>
      <c r="G11" s="6" t="s">
        <v>292</v>
      </c>
      <c r="H11" s="6" t="s">
        <v>293</v>
      </c>
    </row>
    <row r="12" spans="1:8" ht="22.5" customHeight="1">
      <c r="A12" s="4">
        <v>9</v>
      </c>
      <c r="B12" s="5" t="s">
        <v>91</v>
      </c>
      <c r="C12" s="6" t="s">
        <v>294</v>
      </c>
      <c r="D12" s="6" t="s">
        <v>295</v>
      </c>
      <c r="E12" s="6" t="s">
        <v>296</v>
      </c>
      <c r="F12" s="6">
        <v>13453434439</v>
      </c>
      <c r="G12" s="6" t="s">
        <v>294</v>
      </c>
      <c r="H12" s="6" t="s">
        <v>297</v>
      </c>
    </row>
    <row r="13" spans="1:8" ht="22.5" customHeight="1">
      <c r="A13" s="6">
        <v>10</v>
      </c>
      <c r="B13" s="7" t="s">
        <v>131</v>
      </c>
      <c r="C13" s="6" t="s">
        <v>298</v>
      </c>
      <c r="D13" s="6" t="s">
        <v>299</v>
      </c>
      <c r="E13" s="6" t="s">
        <v>300</v>
      </c>
      <c r="F13" s="6">
        <v>15538232012</v>
      </c>
      <c r="G13" s="6" t="s">
        <v>301</v>
      </c>
      <c r="H13" s="6" t="s">
        <v>302</v>
      </c>
    </row>
    <row r="14" spans="1:8" ht="22.5" customHeight="1">
      <c r="A14" s="4">
        <v>11</v>
      </c>
      <c r="B14" s="5" t="s">
        <v>138</v>
      </c>
      <c r="C14" s="6" t="s">
        <v>303</v>
      </c>
      <c r="D14" s="6" t="s">
        <v>304</v>
      </c>
      <c r="E14" s="6" t="s">
        <v>305</v>
      </c>
      <c r="F14" s="6" t="s">
        <v>306</v>
      </c>
      <c r="G14" s="6" t="s">
        <v>307</v>
      </c>
      <c r="H14" s="6" t="s">
        <v>308</v>
      </c>
    </row>
    <row r="15" spans="1:8" ht="22.5" customHeight="1">
      <c r="A15" s="4">
        <v>12</v>
      </c>
      <c r="B15" s="5" t="s">
        <v>80</v>
      </c>
      <c r="C15" s="6" t="s">
        <v>309</v>
      </c>
      <c r="D15" s="6" t="s">
        <v>310</v>
      </c>
      <c r="E15" s="6" t="s">
        <v>311</v>
      </c>
      <c r="F15" s="6" t="s">
        <v>312</v>
      </c>
      <c r="G15" s="6" t="s">
        <v>313</v>
      </c>
      <c r="H15" s="6" t="s">
        <v>314</v>
      </c>
    </row>
    <row r="16" spans="1:8" ht="22.5" customHeight="1">
      <c r="A16" s="4">
        <v>13</v>
      </c>
      <c r="B16" s="5" t="s">
        <v>83</v>
      </c>
      <c r="C16" s="6" t="s">
        <v>315</v>
      </c>
      <c r="D16" s="6" t="s">
        <v>316</v>
      </c>
      <c r="E16" s="6" t="s">
        <v>317</v>
      </c>
      <c r="F16" s="6" t="s">
        <v>318</v>
      </c>
      <c r="G16" s="6" t="s">
        <v>319</v>
      </c>
      <c r="H16" s="6" t="s">
        <v>320</v>
      </c>
    </row>
    <row r="17" spans="1:8" ht="22.5" customHeight="1">
      <c r="A17" s="4">
        <v>14</v>
      </c>
      <c r="B17" s="5" t="s">
        <v>89</v>
      </c>
      <c r="C17" s="6" t="s">
        <v>321</v>
      </c>
      <c r="D17" s="6" t="s">
        <v>322</v>
      </c>
      <c r="E17" s="6" t="s">
        <v>323</v>
      </c>
      <c r="F17" s="6" t="s">
        <v>324</v>
      </c>
      <c r="G17" s="6" t="s">
        <v>325</v>
      </c>
      <c r="H17" s="6" t="s">
        <v>326</v>
      </c>
    </row>
    <row r="18" spans="1:8" ht="22.5" customHeight="1">
      <c r="A18" s="4">
        <v>15</v>
      </c>
      <c r="B18" s="5" t="s">
        <v>93</v>
      </c>
      <c r="C18" s="6" t="s">
        <v>327</v>
      </c>
      <c r="D18" s="6" t="s">
        <v>328</v>
      </c>
      <c r="E18" s="6" t="s">
        <v>329</v>
      </c>
      <c r="F18" s="6" t="s">
        <v>330</v>
      </c>
      <c r="G18" s="6" t="s">
        <v>329</v>
      </c>
      <c r="H18" s="6" t="s">
        <v>331</v>
      </c>
    </row>
    <row r="19" spans="1:8" ht="22.5" customHeight="1">
      <c r="A19" s="4">
        <v>16</v>
      </c>
      <c r="B19" s="5" t="s">
        <v>95</v>
      </c>
      <c r="C19" s="6" t="s">
        <v>332</v>
      </c>
      <c r="D19" s="6" t="s">
        <v>333</v>
      </c>
      <c r="E19" s="6" t="s">
        <v>334</v>
      </c>
      <c r="F19" s="6" t="s">
        <v>335</v>
      </c>
      <c r="G19" s="6" t="s">
        <v>336</v>
      </c>
      <c r="H19" s="6" t="s">
        <v>337</v>
      </c>
    </row>
    <row r="20" spans="1:8" ht="22.5" customHeight="1">
      <c r="A20" s="4">
        <v>17</v>
      </c>
      <c r="B20" s="5" t="s">
        <v>153</v>
      </c>
      <c r="C20" s="6" t="s">
        <v>338</v>
      </c>
      <c r="D20" s="6" t="s">
        <v>339</v>
      </c>
      <c r="E20" s="6" t="s">
        <v>340</v>
      </c>
      <c r="F20" s="6" t="s">
        <v>341</v>
      </c>
      <c r="G20" s="6" t="s">
        <v>340</v>
      </c>
      <c r="H20" s="6" t="s">
        <v>341</v>
      </c>
    </row>
    <row r="21" spans="1:8" ht="22.5" customHeight="1">
      <c r="A21" s="4">
        <v>18</v>
      </c>
      <c r="B21" s="5" t="s">
        <v>155</v>
      </c>
      <c r="C21" s="6" t="s">
        <v>342</v>
      </c>
      <c r="D21" s="6" t="s">
        <v>343</v>
      </c>
      <c r="E21" s="6" t="s">
        <v>344</v>
      </c>
      <c r="F21" s="6">
        <v>18236180129</v>
      </c>
      <c r="G21" s="6" t="s">
        <v>345</v>
      </c>
      <c r="H21" s="6" t="s">
        <v>346</v>
      </c>
    </row>
    <row r="22" spans="1:8" ht="22.5" customHeight="1">
      <c r="A22" s="4">
        <v>19</v>
      </c>
      <c r="B22" s="5" t="s">
        <v>97</v>
      </c>
      <c r="C22" s="6" t="s">
        <v>347</v>
      </c>
      <c r="D22" s="6" t="s">
        <v>348</v>
      </c>
      <c r="E22" s="6" t="s">
        <v>349</v>
      </c>
      <c r="F22" s="6" t="s">
        <v>350</v>
      </c>
      <c r="G22" s="6" t="s">
        <v>349</v>
      </c>
      <c r="H22" s="6" t="s">
        <v>351</v>
      </c>
    </row>
    <row r="23" spans="1:8" ht="22.5" customHeight="1">
      <c r="A23" s="4">
        <v>20</v>
      </c>
      <c r="B23" s="5" t="s">
        <v>151</v>
      </c>
      <c r="C23" s="6" t="s">
        <v>352</v>
      </c>
      <c r="D23" s="6" t="s">
        <v>353</v>
      </c>
      <c r="E23" s="6" t="s">
        <v>354</v>
      </c>
      <c r="F23" s="6" t="s">
        <v>355</v>
      </c>
      <c r="G23" s="6" t="s">
        <v>356</v>
      </c>
      <c r="H23" s="6">
        <v>18310891750</v>
      </c>
    </row>
    <row r="24" spans="1:8" ht="22.5" customHeight="1">
      <c r="A24" s="4">
        <v>21</v>
      </c>
      <c r="B24" s="5" t="s">
        <v>127</v>
      </c>
      <c r="C24" s="6" t="s">
        <v>357</v>
      </c>
      <c r="D24" s="6" t="s">
        <v>358</v>
      </c>
      <c r="E24" s="6" t="s">
        <v>359</v>
      </c>
      <c r="F24" s="6" t="s">
        <v>360</v>
      </c>
      <c r="G24" s="6" t="s">
        <v>361</v>
      </c>
      <c r="H24" s="6" t="s">
        <v>361</v>
      </c>
    </row>
    <row r="25" spans="1:8" ht="22.5" customHeight="1">
      <c r="A25" s="4">
        <v>22</v>
      </c>
      <c r="B25" s="5" t="s">
        <v>105</v>
      </c>
      <c r="C25" s="6" t="s">
        <v>362</v>
      </c>
      <c r="D25" s="6" t="s">
        <v>363</v>
      </c>
      <c r="E25" s="6" t="s">
        <v>364</v>
      </c>
      <c r="F25" s="6" t="s">
        <v>365</v>
      </c>
      <c r="G25" s="6" t="s">
        <v>366</v>
      </c>
      <c r="H25" s="6">
        <v>15737318897</v>
      </c>
    </row>
    <row r="26" spans="1:8" ht="22.5" customHeight="1">
      <c r="A26" s="4">
        <v>23</v>
      </c>
      <c r="B26" s="5" t="s">
        <v>99</v>
      </c>
      <c r="C26" s="6" t="s">
        <v>367</v>
      </c>
      <c r="D26" s="6" t="s">
        <v>368</v>
      </c>
      <c r="E26" s="6" t="s">
        <v>369</v>
      </c>
      <c r="F26" s="6" t="s">
        <v>370</v>
      </c>
      <c r="G26" s="6" t="s">
        <v>361</v>
      </c>
      <c r="H26" s="6" t="s">
        <v>361</v>
      </c>
    </row>
    <row r="27" spans="1:8" ht="22.5" customHeight="1">
      <c r="A27" s="4">
        <v>24</v>
      </c>
      <c r="B27" s="5" t="s">
        <v>168</v>
      </c>
      <c r="C27" s="6" t="s">
        <v>371</v>
      </c>
      <c r="D27" s="6" t="s">
        <v>372</v>
      </c>
      <c r="E27" s="6" t="s">
        <v>373</v>
      </c>
      <c r="F27" s="6" t="s">
        <v>374</v>
      </c>
      <c r="G27" s="6" t="s">
        <v>373</v>
      </c>
      <c r="H27" s="6" t="s">
        <v>375</v>
      </c>
    </row>
  </sheetData>
  <mergeCells count="7">
    <mergeCell ref="A1:H1"/>
    <mergeCell ref="E2:F2"/>
    <mergeCell ref="G2:H2"/>
    <mergeCell ref="A2:A3"/>
    <mergeCell ref="B2:B3"/>
    <mergeCell ref="C2:C3"/>
    <mergeCell ref="D2:D3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毕业生分布</vt:lpstr>
      <vt:lpstr>毕业生源信息</vt:lpstr>
      <vt:lpstr>学院联系方式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2023-09-25T08:58:00Z</dcterms:created>
  <dcterms:modified xsi:type="dcterms:W3CDTF">2023-10-26T00:22:32Z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2D3C02E28F0243C198AF9C1B445F8E7D_11</vt:lpwstr>
  </property>
  <property fmtid="{D5CDD505-2E9C-101B-9397-08002B2CF9AE}" pid="3" name="KSOProductBuildVer">
    <vt:lpwstr>2052-12.1.0.15712</vt:lpwstr>
  </property>
</Properties>
</file>